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Password="C733" lockStructure="1"/>
  <bookViews>
    <workbookView xWindow="7920" yWindow="-15" windowWidth="7980" windowHeight="7845"/>
  </bookViews>
  <sheets>
    <sheet name="Outil de calcul simplifié" sheetId="10" r:id="rId1"/>
    <sheet name="Outil de calcul" sheetId="1" r:id="rId2"/>
    <sheet name="Tec 10 - Série 2015" sheetId="2" r:id="rId3"/>
    <sheet name="Tec 20 - Série 2015" sheetId="3" r:id="rId4"/>
    <sheet name="Tec 30 - Série 2015" sheetId="4" r:id="rId5"/>
    <sheet name="Inflation" sheetId="6" r:id="rId6"/>
    <sheet name="Table de mortalité" sheetId="7" r:id="rId7"/>
  </sheets>
  <definedNames>
    <definedName name="_xlnm.Print_Area" localSheetId="1">'Outil de calcul'!$A$1:$B$26</definedName>
    <definedName name="_xlnm.Print_Area" localSheetId="0">'Outil de calcul simplifié'!$A$1:$B$26</definedName>
  </definedNames>
  <calcPr calcId="145621"/>
</workbook>
</file>

<file path=xl/calcChain.xml><?xml version="1.0" encoding="utf-8"?>
<calcChain xmlns="http://schemas.openxmlformats.org/spreadsheetml/2006/main">
  <c r="B24" i="10" l="1"/>
  <c r="B19" i="10"/>
  <c r="B25" i="10"/>
  <c r="B26" i="10"/>
  <c r="B20" i="10"/>
  <c r="B21" i="10"/>
  <c r="B10" i="10"/>
  <c r="B9" i="10"/>
  <c r="B8" i="10"/>
  <c r="B7" i="10"/>
  <c r="B24" i="1"/>
  <c r="B7" i="1"/>
  <c r="B19" i="1"/>
  <c r="B25" i="1"/>
  <c r="B26" i="1"/>
  <c r="B20" i="1"/>
  <c r="B10" i="1"/>
  <c r="B14" i="6"/>
  <c r="B9" i="1"/>
  <c r="B8" i="1"/>
  <c r="B260" i="4"/>
  <c r="B260" i="3"/>
  <c r="B260" i="2"/>
  <c r="B21" i="1"/>
</calcChain>
</file>

<file path=xl/sharedStrings.xml><?xml version="1.0" encoding="utf-8"?>
<sst xmlns="http://schemas.openxmlformats.org/spreadsheetml/2006/main" count="79" uniqueCount="47">
  <si>
    <t>Données: Banque de France. Séries non renseignées supprimées</t>
  </si>
  <si>
    <t>Moyenne sur 12 mois</t>
  </si>
  <si>
    <t>Barème préparé dans le cadre du projet ANR RCSR</t>
  </si>
  <si>
    <t>Moyenne sur l'année n-1 du TEC 10</t>
  </si>
  <si>
    <t>Moyenne sur l'année n-1 du TEC 20</t>
  </si>
  <si>
    <t>Moyenne sur l'année n-1 du TEC 30</t>
  </si>
  <si>
    <t>Taux d'inflation</t>
  </si>
  <si>
    <t>Inflation passée; source INSEE</t>
  </si>
  <si>
    <t>Prévisions d'inflation: source: Commission européenne</t>
  </si>
  <si>
    <t>Moyenne n-3 à n+1</t>
  </si>
  <si>
    <t>Moyenne inflation de n-3 à n+1</t>
  </si>
  <si>
    <t>Les données importées</t>
  </si>
  <si>
    <t>Vos données</t>
  </si>
  <si>
    <t>Date de naissance du créditrentier</t>
  </si>
  <si>
    <t xml:space="preserve">                         Mortalité générale</t>
  </si>
  <si>
    <t xml:space="preserve">                        Survivants S(x) à l'âge x</t>
  </si>
  <si>
    <t xml:space="preserve">                        Espérance de vie E(x) à l'âge x</t>
  </si>
  <si>
    <t>Sexe masculin</t>
  </si>
  <si>
    <t>Sexe féminin</t>
  </si>
  <si>
    <t>Ensemble</t>
  </si>
  <si>
    <t>Âge</t>
  </si>
  <si>
    <t>x</t>
  </si>
  <si>
    <t>S(x)</t>
  </si>
  <si>
    <t>Q(x, x+1)</t>
  </si>
  <si>
    <t>E(x)</t>
  </si>
  <si>
    <t xml:space="preserve">Source : Insee, statistiques de l'état civil et estimations de population </t>
  </si>
  <si>
    <t>Données calculées</t>
  </si>
  <si>
    <t>(Facultatif) Rente annuelle</t>
  </si>
  <si>
    <t>Pour information</t>
  </si>
  <si>
    <t>Taux d'intérêt retenu net d'inflation</t>
  </si>
  <si>
    <t>Euro de rente</t>
  </si>
  <si>
    <t>Capital à contituer</t>
  </si>
  <si>
    <t>Christophe Quézel-Ambrunaz, CDPPOC, Université Savoie Mont Blanc</t>
  </si>
  <si>
    <t xml:space="preserve">TABLEAU 68 - TABLE DE MORTALITÉ DES ANNÉES 2006 - 2008 </t>
  </si>
  <si>
    <t xml:space="preserve">                        Quotient de mortalité Q(x, x+1) pour 100 000 survivants à l'âge x</t>
  </si>
  <si>
    <t>Champ : France, territoire au 31 décembre 2010</t>
  </si>
  <si>
    <t>Barème de capitalisation 2016</t>
  </si>
  <si>
    <t>Sexe du crédirentier</t>
  </si>
  <si>
    <t>Âge du crédirentier à la fin du versement</t>
  </si>
  <si>
    <t>Espérance de vie du crédirentier</t>
  </si>
  <si>
    <t>Rente Viagère</t>
  </si>
  <si>
    <t>Homme</t>
  </si>
  <si>
    <t>Taux d'intérêt composite brut</t>
  </si>
  <si>
    <t>Nombre d'arrérages susceptibles d'être versés</t>
  </si>
  <si>
    <t>L'utilisation de ce barème vaut renonciation à toute action en responsabilité contre l'auteur ou l'institution à laquelle il appartient.</t>
  </si>
  <si>
    <t>Femme</t>
  </si>
  <si>
    <t>Nombre d'arrérages à verser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</si>
</sst>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€&quot;;[Red]\-#,##0.00\ &quot;€&quot;"/>
    <numFmt numFmtId="164" formatCode="#,##0&quot; &quot;"/>
    <numFmt numFmtId="165" formatCode="#,##0.00&quot; &quot;"/>
    <numFmt numFmtId="166" formatCode="0.0000000"/>
    <numFmt numFmtId="167" formatCode="#,##0.00\ &quot;€&quot;"/>
    <numFmt numFmtId="168" formatCode="#,##0.000\ &quot;€&quot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14" fontId="0" fillId="0" borderId="0" xfId="0" applyNumberFormat="1"/>
    <xf numFmtId="0" fontId="4" fillId="0" borderId="0" xfId="0" applyFont="1"/>
    <xf numFmtId="0" fontId="0" fillId="0" borderId="0" xfId="0" applyFont="1"/>
    <xf numFmtId="8" fontId="0" fillId="0" borderId="0" xfId="0" applyNumberFormat="1" applyFont="1"/>
    <xf numFmtId="0" fontId="1" fillId="0" borderId="0" xfId="1" applyFont="1" applyFill="1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 applyFont="1" applyFill="1" applyAlignment="1">
      <alignment vertical="center"/>
    </xf>
    <xf numFmtId="164" fontId="1" fillId="0" borderId="0" xfId="1" applyNumberFormat="1" applyFont="1" applyFill="1" applyAlignment="1">
      <alignment horizontal="right" vertical="center"/>
    </xf>
    <xf numFmtId="165" fontId="1" fillId="0" borderId="0" xfId="1" applyNumberFormat="1" applyFont="1" applyFill="1" applyAlignment="1">
      <alignment horizontal="right" vertical="center"/>
    </xf>
    <xf numFmtId="49" fontId="1" fillId="0" borderId="1" xfId="1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right" vertical="center"/>
    </xf>
    <xf numFmtId="165" fontId="1" fillId="0" borderId="1" xfId="1" applyNumberFormat="1" applyFont="1" applyFill="1" applyBorder="1" applyAlignment="1">
      <alignment horizontal="right" vertical="center"/>
    </xf>
    <xf numFmtId="0" fontId="1" fillId="0" borderId="0" xfId="1" applyFont="1" applyFill="1" applyAlignment="1">
      <alignment horizontal="left"/>
    </xf>
    <xf numFmtId="0" fontId="1" fillId="0" borderId="0" xfId="1" applyNumberFormat="1" applyFont="1" applyFill="1" applyAlignment="1">
      <alignment horizontal="center"/>
    </xf>
    <xf numFmtId="0" fontId="0" fillId="0" borderId="0" xfId="0" applyAlignment="1"/>
    <xf numFmtId="0" fontId="0" fillId="2" borderId="2" xfId="0" applyFont="1" applyFill="1" applyBorder="1"/>
    <xf numFmtId="8" fontId="0" fillId="2" borderId="2" xfId="0" applyNumberFormat="1" applyFont="1" applyFill="1" applyBorder="1"/>
    <xf numFmtId="0" fontId="0" fillId="3" borderId="2" xfId="0" applyFont="1" applyFill="1" applyBorder="1"/>
    <xf numFmtId="168" fontId="0" fillId="3" borderId="2" xfId="0" applyNumberFormat="1" applyFont="1" applyFill="1" applyBorder="1"/>
    <xf numFmtId="167" fontId="0" fillId="3" borderId="2" xfId="0" applyNumberFormat="1" applyFont="1" applyFill="1" applyBorder="1"/>
    <xf numFmtId="0" fontId="0" fillId="4" borderId="2" xfId="0" applyFont="1" applyFill="1" applyBorder="1"/>
    <xf numFmtId="0" fontId="0" fillId="5" borderId="2" xfId="0" applyFill="1" applyBorder="1"/>
    <xf numFmtId="2" fontId="0" fillId="5" borderId="2" xfId="0" applyNumberFormat="1" applyFill="1" applyBorder="1"/>
    <xf numFmtId="166" fontId="0" fillId="5" borderId="2" xfId="0" applyNumberFormat="1" applyFill="1" applyBorder="1"/>
    <xf numFmtId="0" fontId="0" fillId="4" borderId="2" xfId="0" applyFont="1" applyFill="1" applyBorder="1" applyProtection="1">
      <protection locked="0"/>
    </xf>
    <xf numFmtId="0" fontId="0" fillId="4" borderId="2" xfId="0" quotePrefix="1" applyFont="1" applyFill="1" applyBorder="1" applyProtection="1">
      <protection locked="0"/>
    </xf>
    <xf numFmtId="167" fontId="0" fillId="4" borderId="2" xfId="0" quotePrefix="1" applyNumberFormat="1" applyFont="1" applyFill="1" applyBorder="1" applyProtection="1">
      <protection locked="0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3" xfId="0" applyFont="1" applyFill="1" applyBorder="1"/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/>
    <xf numFmtId="0" fontId="1" fillId="0" borderId="12" xfId="0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left" wrapText="1"/>
    </xf>
    <xf numFmtId="0" fontId="1" fillId="0" borderId="0" xfId="1" applyAlignment="1">
      <alignment wrapText="1"/>
    </xf>
  </cellXfs>
  <cellStyles count="2">
    <cellStyle name="Normal" xfId="0" builtinId="0"/>
    <cellStyle name="Normal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B13" sqref="B13"/>
    </sheetView>
  </sheetViews>
  <sheetFormatPr baseColWidth="10" defaultColWidth="9.140625" defaultRowHeight="15" x14ac:dyDescent="0.25"/>
  <cols>
    <col min="1" max="1" width="38" customWidth="1"/>
    <col min="2" max="2" width="18.42578125" customWidth="1"/>
    <col min="6" max="6" width="33.28515625" bestFit="1" customWidth="1"/>
  </cols>
  <sheetData>
    <row r="1" spans="1:8" ht="18.75" x14ac:dyDescent="0.3">
      <c r="A1" s="57" t="s">
        <v>36</v>
      </c>
      <c r="B1" s="57"/>
      <c r="C1" s="16"/>
      <c r="D1" s="16"/>
      <c r="E1" s="16"/>
      <c r="F1" s="16"/>
      <c r="G1" s="16"/>
      <c r="H1" s="16"/>
    </row>
    <row r="2" spans="1:8" s="2" customFormat="1" ht="11.25" x14ac:dyDescent="0.2">
      <c r="A2" s="58" t="s">
        <v>32</v>
      </c>
      <c r="B2" s="58"/>
    </row>
    <row r="3" spans="1:8" s="2" customFormat="1" ht="11.25" x14ac:dyDescent="0.2">
      <c r="A3" s="58" t="s">
        <v>2</v>
      </c>
      <c r="B3" s="58"/>
    </row>
    <row r="4" spans="1:8" s="2" customFormat="1" ht="24" customHeight="1" x14ac:dyDescent="0.2">
      <c r="A4" s="59" t="s">
        <v>44</v>
      </c>
      <c r="B4" s="59"/>
    </row>
    <row r="6" spans="1:8" s="3" customFormat="1" hidden="1" x14ac:dyDescent="0.25">
      <c r="A6" s="60" t="s">
        <v>11</v>
      </c>
      <c r="B6" s="60"/>
    </row>
    <row r="7" spans="1:8" s="3" customFormat="1" hidden="1" x14ac:dyDescent="0.25">
      <c r="A7" s="17" t="s">
        <v>3</v>
      </c>
      <c r="B7" s="17">
        <f>'Tec 10 - Série 2015'!B260</f>
        <v>0.83128906250000012</v>
      </c>
    </row>
    <row r="8" spans="1:8" s="3" customFormat="1" hidden="1" x14ac:dyDescent="0.25">
      <c r="A8" s="18" t="s">
        <v>4</v>
      </c>
      <c r="B8" s="17">
        <f>'Tec 20 - Série 2015'!B260</f>
        <v>1.456875000000001</v>
      </c>
    </row>
    <row r="9" spans="1:8" s="3" customFormat="1" hidden="1" x14ac:dyDescent="0.25">
      <c r="A9" s="17" t="s">
        <v>5</v>
      </c>
      <c r="B9" s="17">
        <f>'Tec 30 - Série 2015'!B260</f>
        <v>1.7217617187500003</v>
      </c>
    </row>
    <row r="10" spans="1:8" s="3" customFormat="1" hidden="1" x14ac:dyDescent="0.25">
      <c r="A10" s="17" t="s">
        <v>10</v>
      </c>
      <c r="B10" s="17">
        <f>Inflation!B14</f>
        <v>0.67999999999999994</v>
      </c>
    </row>
    <row r="11" spans="1:8" s="3" customFormat="1" hidden="1" x14ac:dyDescent="0.25"/>
    <row r="12" spans="1:8" s="3" customFormat="1" x14ac:dyDescent="0.25">
      <c r="A12" s="61" t="s">
        <v>12</v>
      </c>
      <c r="B12" s="61"/>
    </row>
    <row r="13" spans="1:8" s="3" customFormat="1" x14ac:dyDescent="0.25">
      <c r="A13" s="22" t="s">
        <v>13</v>
      </c>
      <c r="B13" s="26"/>
    </row>
    <row r="14" spans="1:8" s="3" customFormat="1" x14ac:dyDescent="0.25">
      <c r="A14" s="22" t="s">
        <v>37</v>
      </c>
      <c r="B14" s="26" t="s">
        <v>41</v>
      </c>
    </row>
    <row r="15" spans="1:8" s="3" customFormat="1" x14ac:dyDescent="0.25">
      <c r="A15" s="22" t="s">
        <v>38</v>
      </c>
      <c r="B15" s="27" t="s">
        <v>40</v>
      </c>
    </row>
    <row r="16" spans="1:8" s="3" customFormat="1" x14ac:dyDescent="0.25">
      <c r="A16" s="22" t="s">
        <v>27</v>
      </c>
      <c r="B16" s="28"/>
    </row>
    <row r="17" spans="1:6" s="3" customFormat="1" x14ac:dyDescent="0.25"/>
    <row r="18" spans="1:6" s="3" customFormat="1" x14ac:dyDescent="0.25">
      <c r="A18" s="55" t="s">
        <v>26</v>
      </c>
      <c r="B18" s="55"/>
    </row>
    <row r="19" spans="1:6" s="3" customFormat="1" hidden="1" x14ac:dyDescent="0.25">
      <c r="A19" s="19" t="s">
        <v>43</v>
      </c>
      <c r="B19" s="19" t="e">
        <f>IF(B15="Rente Viagère",ROUNDDOWN(B24,0),B15-(2016-B13))</f>
        <v>#VALUE!</v>
      </c>
    </row>
    <row r="20" spans="1:6" s="3" customFormat="1" x14ac:dyDescent="0.25">
      <c r="A20" s="19" t="s">
        <v>30</v>
      </c>
      <c r="B20" s="20" t="e">
        <f>-PV(B26/100,B19,1)</f>
        <v>#VALUE!</v>
      </c>
    </row>
    <row r="21" spans="1:6" s="3" customFormat="1" x14ac:dyDescent="0.25">
      <c r="A21" s="19" t="s">
        <v>31</v>
      </c>
      <c r="B21" s="21" t="str">
        <f>IF(B16&gt;0,B16*B20,"-")</f>
        <v>-</v>
      </c>
      <c r="F21" s="4"/>
    </row>
    <row r="22" spans="1:6" s="3" customFormat="1" x14ac:dyDescent="0.25"/>
    <row r="23" spans="1:6" x14ac:dyDescent="0.25">
      <c r="A23" s="56" t="s">
        <v>28</v>
      </c>
      <c r="B23" s="56"/>
    </row>
    <row r="24" spans="1:6" x14ac:dyDescent="0.25">
      <c r="A24" s="23" t="s">
        <v>39</v>
      </c>
      <c r="B24" s="24" t="str">
        <f>IF(B13="","-",IF(B14="Homme",VLOOKUP((2016-B13),'Table de mortalité'!A15:G114,4),VLOOKUP((2016-B13),'Table de mortalité'!A15:G114,7)))</f>
        <v>-</v>
      </c>
    </row>
    <row r="25" spans="1:6" hidden="1" x14ac:dyDescent="0.25">
      <c r="A25" s="23" t="s">
        <v>42</v>
      </c>
      <c r="B25" s="25" t="e">
        <f>IF(B19&lt;20,B7,IF(B19&lt;30,((20*B7)+(B19-20)*B8)/B19,((((20*B7)+(10*B8)+((B19-30)*B9))/B19))))</f>
        <v>#VALUE!</v>
      </c>
    </row>
    <row r="26" spans="1:6" x14ac:dyDescent="0.25">
      <c r="A26" s="23" t="s">
        <v>29</v>
      </c>
      <c r="B26" s="25" t="e">
        <f>B25-B10</f>
        <v>#VALUE!</v>
      </c>
    </row>
  </sheetData>
  <sheetProtection password="C733" sheet="1" objects="1" scenarios="1"/>
  <mergeCells count="8">
    <mergeCell ref="A18:B18"/>
    <mergeCell ref="A23:B23"/>
    <mergeCell ref="A1:B1"/>
    <mergeCell ref="A2:B2"/>
    <mergeCell ref="A3:B3"/>
    <mergeCell ref="A4:B4"/>
    <mergeCell ref="A6:B6"/>
    <mergeCell ref="A12:B12"/>
  </mergeCells>
  <conditionalFormatting sqref="B19:B21">
    <cfRule type="cellIs" dxfId="1" priority="1" stopIfTrue="1" operator="lessThanOrEqual">
      <formula>0</formula>
    </cfRule>
  </conditionalFormatting>
  <dataValidations count="2">
    <dataValidation type="list" allowBlank="1" showInputMessage="1" showErrorMessage="1" sqref="B15">
      <formula1>"Rente Viagère,90,89,88,87,86,85,84,83,82,81,80,79,78,77,76,75,74,73,72,71,70,69,68,67,66,65,64,63,62,61,60,59,58,57,56,55,54,53,52,51,50,49,48,47,46,45,44,43,42,41,40,39,38,37,36,35,34,33,32,31,30,29,28,27,26,25,24,23,22,21,20,19,18,17,16,15,14,13,12,10,6"</formula1>
    </dataValidation>
    <dataValidation type="list" allowBlank="1" showInputMessage="1" showErrorMessage="1" sqref="B14">
      <formula1>"Homme, Femme"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B13" sqref="B13"/>
    </sheetView>
  </sheetViews>
  <sheetFormatPr baseColWidth="10" defaultColWidth="9.140625" defaultRowHeight="15" x14ac:dyDescent="0.25"/>
  <cols>
    <col min="1" max="1" width="38" customWidth="1"/>
    <col min="2" max="2" width="18.42578125" customWidth="1"/>
    <col min="6" max="6" width="33.28515625" bestFit="1" customWidth="1"/>
  </cols>
  <sheetData>
    <row r="1" spans="1:8" ht="18.75" x14ac:dyDescent="0.3">
      <c r="A1" s="57" t="s">
        <v>36</v>
      </c>
      <c r="B1" s="57"/>
      <c r="C1" s="16"/>
      <c r="D1" s="16"/>
      <c r="E1" s="16"/>
      <c r="F1" s="16"/>
      <c r="G1" s="16"/>
      <c r="H1" s="16"/>
    </row>
    <row r="2" spans="1:8" s="2" customFormat="1" ht="11.25" x14ac:dyDescent="0.2">
      <c r="A2" s="58" t="s">
        <v>32</v>
      </c>
      <c r="B2" s="58"/>
    </row>
    <row r="3" spans="1:8" s="2" customFormat="1" ht="11.25" x14ac:dyDescent="0.2">
      <c r="A3" s="58" t="s">
        <v>2</v>
      </c>
      <c r="B3" s="58"/>
    </row>
    <row r="4" spans="1:8" s="2" customFormat="1" ht="24" customHeight="1" x14ac:dyDescent="0.2">
      <c r="A4" s="59" t="s">
        <v>44</v>
      </c>
      <c r="B4" s="59"/>
    </row>
    <row r="6" spans="1:8" s="3" customFormat="1" x14ac:dyDescent="0.25">
      <c r="A6" s="60" t="s">
        <v>11</v>
      </c>
      <c r="B6" s="60"/>
    </row>
    <row r="7" spans="1:8" s="3" customFormat="1" x14ac:dyDescent="0.25">
      <c r="A7" s="17" t="s">
        <v>3</v>
      </c>
      <c r="B7" s="17">
        <f>'Tec 10 - Série 2015'!B260</f>
        <v>0.83128906250000012</v>
      </c>
    </row>
    <row r="8" spans="1:8" s="3" customFormat="1" x14ac:dyDescent="0.25">
      <c r="A8" s="18" t="s">
        <v>4</v>
      </c>
      <c r="B8" s="17">
        <f>'Tec 20 - Série 2015'!B260</f>
        <v>1.456875000000001</v>
      </c>
    </row>
    <row r="9" spans="1:8" s="3" customFormat="1" x14ac:dyDescent="0.25">
      <c r="A9" s="17" t="s">
        <v>5</v>
      </c>
      <c r="B9" s="17">
        <f>'Tec 30 - Série 2015'!B260</f>
        <v>1.7217617187500003</v>
      </c>
    </row>
    <row r="10" spans="1:8" s="3" customFormat="1" x14ac:dyDescent="0.25">
      <c r="A10" s="17" t="s">
        <v>10</v>
      </c>
      <c r="B10" s="17">
        <f>Inflation!B14</f>
        <v>0.67999999999999994</v>
      </c>
    </row>
    <row r="11" spans="1:8" s="3" customFormat="1" x14ac:dyDescent="0.25"/>
    <row r="12" spans="1:8" s="3" customFormat="1" x14ac:dyDescent="0.25">
      <c r="A12" s="61" t="s">
        <v>12</v>
      </c>
      <c r="B12" s="61"/>
    </row>
    <row r="13" spans="1:8" s="3" customFormat="1" x14ac:dyDescent="0.25">
      <c r="A13" s="22" t="s">
        <v>13</v>
      </c>
      <c r="B13" s="26"/>
    </row>
    <row r="14" spans="1:8" s="3" customFormat="1" x14ac:dyDescent="0.25">
      <c r="A14" s="22" t="s">
        <v>37</v>
      </c>
      <c r="B14" s="26" t="s">
        <v>45</v>
      </c>
    </row>
    <row r="15" spans="1:8" s="3" customFormat="1" x14ac:dyDescent="0.25">
      <c r="A15" s="22" t="s">
        <v>38</v>
      </c>
      <c r="B15" s="27" t="s">
        <v>40</v>
      </c>
    </row>
    <row r="16" spans="1:8" s="3" customFormat="1" x14ac:dyDescent="0.25">
      <c r="A16" s="22" t="s">
        <v>27</v>
      </c>
      <c r="B16" s="28"/>
    </row>
    <row r="17" spans="1:6" s="3" customFormat="1" x14ac:dyDescent="0.25"/>
    <row r="18" spans="1:6" s="3" customFormat="1" x14ac:dyDescent="0.25">
      <c r="A18" s="55" t="s">
        <v>26</v>
      </c>
      <c r="B18" s="55"/>
    </row>
    <row r="19" spans="1:6" s="3" customFormat="1" x14ac:dyDescent="0.25">
      <c r="A19" s="19" t="s">
        <v>46</v>
      </c>
      <c r="B19" s="19" t="e">
        <f>IF(B15="Rente Viagère",ROUNDDOWN(B24,0),B15-(2016-B13))</f>
        <v>#VALUE!</v>
      </c>
    </row>
    <row r="20" spans="1:6" s="3" customFormat="1" x14ac:dyDescent="0.25">
      <c r="A20" s="19" t="s">
        <v>30</v>
      </c>
      <c r="B20" s="20" t="e">
        <f>-PV(B26/100,B19,1)</f>
        <v>#VALUE!</v>
      </c>
    </row>
    <row r="21" spans="1:6" s="3" customFormat="1" x14ac:dyDescent="0.25">
      <c r="A21" s="19" t="s">
        <v>31</v>
      </c>
      <c r="B21" s="21" t="str">
        <f>IF(B16&gt;0,B16*B20,"-")</f>
        <v>-</v>
      </c>
      <c r="F21" s="4"/>
    </row>
    <row r="22" spans="1:6" s="3" customFormat="1" x14ac:dyDescent="0.25"/>
    <row r="23" spans="1:6" x14ac:dyDescent="0.25">
      <c r="A23" s="56" t="s">
        <v>28</v>
      </c>
      <c r="B23" s="56"/>
    </row>
    <row r="24" spans="1:6" x14ac:dyDescent="0.25">
      <c r="A24" s="23" t="s">
        <v>39</v>
      </c>
      <c r="B24" s="24" t="str">
        <f>IF(B13="","-",IF(B14="Homme",VLOOKUP((2016-B13),'Table de mortalité'!A15:G114,4),VLOOKUP((2016-B13),'Table de mortalité'!A15:G114,7)))</f>
        <v>-</v>
      </c>
    </row>
    <row r="25" spans="1:6" x14ac:dyDescent="0.25">
      <c r="A25" s="23" t="s">
        <v>42</v>
      </c>
      <c r="B25" s="25" t="e">
        <f>IF(B19&lt;20,B7,IF(B19&lt;30,((20*B7)+(B19-20)*B8)/B19,((((20*B7)+(10*B8)+((B19-30)*B9))/B19))))</f>
        <v>#VALUE!</v>
      </c>
    </row>
    <row r="26" spans="1:6" x14ac:dyDescent="0.25">
      <c r="A26" s="23" t="s">
        <v>29</v>
      </c>
      <c r="B26" s="25" t="e">
        <f>B25-B10</f>
        <v>#VALUE!</v>
      </c>
    </row>
  </sheetData>
  <sheetProtection password="C733" sheet="1" objects="1" scenarios="1"/>
  <mergeCells count="8">
    <mergeCell ref="A1:B1"/>
    <mergeCell ref="A6:B6"/>
    <mergeCell ref="A12:B12"/>
    <mergeCell ref="A18:B18"/>
    <mergeCell ref="A23:B23"/>
    <mergeCell ref="A2:B2"/>
    <mergeCell ref="A3:B3"/>
    <mergeCell ref="A4:B4"/>
  </mergeCells>
  <conditionalFormatting sqref="B19:B21">
    <cfRule type="cellIs" dxfId="0" priority="1" operator="lessThanOrEqual">
      <formula>0</formula>
    </cfRule>
  </conditionalFormatting>
  <dataValidations count="2">
    <dataValidation type="list" allowBlank="1" showInputMessage="1" showErrorMessage="1" sqref="B14">
      <formula1>"Homme, Femme"</formula1>
    </dataValidation>
    <dataValidation type="list" allowBlank="1" showInputMessage="1" showErrorMessage="1" sqref="B15">
      <formula1>"Rente Viagère,90,89,88,87,86,85,84,83,82,81,80,79,78,77,76,75,74,73,72,71,70,69,68,67,66,65,64,63,62,61,60,59,58,57,56,55,54,53,52,51,50,49,48,47,46,45,44,43,42,41,40,39,38,37,36,35,34,33,32,31,30,29,28,27,26,25,24,23,22,21,20,19,18,17,16,15,14,13,12,10,6"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0"/>
  <sheetViews>
    <sheetView workbookViewId="0">
      <selection activeCell="B17" sqref="B17"/>
    </sheetView>
  </sheetViews>
  <sheetFormatPr baseColWidth="10" defaultColWidth="9.140625" defaultRowHeight="15" x14ac:dyDescent="0.25"/>
  <cols>
    <col min="1" max="1" width="14.42578125" customWidth="1"/>
  </cols>
  <sheetData>
    <row r="1" spans="1:2" x14ac:dyDescent="0.25">
      <c r="A1" t="s">
        <v>0</v>
      </c>
    </row>
    <row r="3" spans="1:2" x14ac:dyDescent="0.25">
      <c r="A3" s="1">
        <v>42006</v>
      </c>
      <c r="B3">
        <v>0.83399999999999996</v>
      </c>
    </row>
    <row r="4" spans="1:2" x14ac:dyDescent="0.25">
      <c r="A4" s="1">
        <v>42009</v>
      </c>
      <c r="B4">
        <v>0.80100000000000005</v>
      </c>
    </row>
    <row r="5" spans="1:2" x14ac:dyDescent="0.25">
      <c r="A5" s="1">
        <v>42010</v>
      </c>
      <c r="B5">
        <v>0.77600000000000002</v>
      </c>
    </row>
    <row r="6" spans="1:2" x14ac:dyDescent="0.25">
      <c r="A6" s="1">
        <v>42011</v>
      </c>
      <c r="B6">
        <v>0.751</v>
      </c>
    </row>
    <row r="7" spans="1:2" x14ac:dyDescent="0.25">
      <c r="A7" s="1">
        <v>42012</v>
      </c>
      <c r="B7">
        <v>0.79800000000000004</v>
      </c>
    </row>
    <row r="8" spans="1:2" x14ac:dyDescent="0.25">
      <c r="A8" s="1">
        <v>42013</v>
      </c>
      <c r="B8">
        <v>0.80500000000000005</v>
      </c>
    </row>
    <row r="9" spans="1:2" x14ac:dyDescent="0.25">
      <c r="A9" s="1">
        <v>42016</v>
      </c>
      <c r="B9">
        <v>0.79600000000000004</v>
      </c>
    </row>
    <row r="10" spans="1:2" x14ac:dyDescent="0.25">
      <c r="A10" s="1">
        <v>42017</v>
      </c>
      <c r="B10">
        <v>0.73199999999999998</v>
      </c>
    </row>
    <row r="11" spans="1:2" x14ac:dyDescent="0.25">
      <c r="A11" s="1">
        <v>42018</v>
      </c>
      <c r="B11">
        <v>0.72199999999999998</v>
      </c>
    </row>
    <row r="12" spans="1:2" x14ac:dyDescent="0.25">
      <c r="A12" s="1">
        <v>42019</v>
      </c>
      <c r="B12">
        <v>0.69399999999999995</v>
      </c>
    </row>
    <row r="13" spans="1:2" x14ac:dyDescent="0.25">
      <c r="A13" s="1">
        <v>42020</v>
      </c>
      <c r="B13">
        <v>0.63900000000000001</v>
      </c>
    </row>
    <row r="14" spans="1:2" x14ac:dyDescent="0.25">
      <c r="A14" s="1">
        <v>42023</v>
      </c>
      <c r="B14">
        <v>0.64100000000000001</v>
      </c>
    </row>
    <row r="15" spans="1:2" x14ac:dyDescent="0.25">
      <c r="A15" s="1">
        <v>42024</v>
      </c>
      <c r="B15">
        <v>0.64800000000000002</v>
      </c>
    </row>
    <row r="16" spans="1:2" x14ac:dyDescent="0.25">
      <c r="A16" s="1">
        <v>42025</v>
      </c>
      <c r="B16">
        <v>0.69199999999999995</v>
      </c>
    </row>
    <row r="17" spans="1:2" x14ac:dyDescent="0.25">
      <c r="A17" s="1">
        <v>42026</v>
      </c>
      <c r="B17">
        <v>0.73299999999999998</v>
      </c>
    </row>
    <row r="18" spans="1:2" x14ac:dyDescent="0.25">
      <c r="A18" s="1">
        <v>42027</v>
      </c>
      <c r="B18">
        <v>0.55000000000000004</v>
      </c>
    </row>
    <row r="19" spans="1:2" x14ac:dyDescent="0.25">
      <c r="A19" s="1">
        <v>42030</v>
      </c>
      <c r="B19">
        <v>0.55900000000000005</v>
      </c>
    </row>
    <row r="20" spans="1:2" x14ac:dyDescent="0.25">
      <c r="A20" s="1">
        <v>42031</v>
      </c>
      <c r="B20">
        <v>0.59399999999999997</v>
      </c>
    </row>
    <row r="21" spans="1:2" x14ac:dyDescent="0.25">
      <c r="A21" s="1">
        <v>42032</v>
      </c>
      <c r="B21">
        <v>0.61099999999999999</v>
      </c>
    </row>
    <row r="22" spans="1:2" x14ac:dyDescent="0.25">
      <c r="A22" s="1">
        <v>42033</v>
      </c>
      <c r="B22">
        <v>0.61199999999999999</v>
      </c>
    </row>
    <row r="23" spans="1:2" x14ac:dyDescent="0.25">
      <c r="A23" s="1">
        <v>42034</v>
      </c>
      <c r="B23">
        <v>0.58399999999999996</v>
      </c>
    </row>
    <row r="24" spans="1:2" x14ac:dyDescent="0.25">
      <c r="A24" s="1">
        <v>42037</v>
      </c>
      <c r="B24">
        <v>0.55100000000000005</v>
      </c>
    </row>
    <row r="25" spans="1:2" x14ac:dyDescent="0.25">
      <c r="A25" s="1">
        <v>42038</v>
      </c>
      <c r="B25">
        <v>0.56399999999999995</v>
      </c>
    </row>
    <row r="26" spans="1:2" x14ac:dyDescent="0.25">
      <c r="A26" s="1">
        <v>42039</v>
      </c>
      <c r="B26">
        <v>0.59</v>
      </c>
    </row>
    <row r="27" spans="1:2" x14ac:dyDescent="0.25">
      <c r="A27" s="1">
        <v>42040</v>
      </c>
      <c r="B27">
        <v>0.58099999999999996</v>
      </c>
    </row>
    <row r="28" spans="1:2" x14ac:dyDescent="0.25">
      <c r="A28" s="1">
        <v>42041</v>
      </c>
      <c r="B28">
        <v>0.57499999999999996</v>
      </c>
    </row>
    <row r="29" spans="1:2" x14ac:dyDescent="0.25">
      <c r="A29" s="1">
        <v>42044</v>
      </c>
      <c r="B29">
        <v>0.60599999999999998</v>
      </c>
    </row>
    <row r="30" spans="1:2" x14ac:dyDescent="0.25">
      <c r="A30" s="1">
        <v>42045</v>
      </c>
      <c r="B30">
        <v>0.62</v>
      </c>
    </row>
    <row r="31" spans="1:2" x14ac:dyDescent="0.25">
      <c r="A31" s="1">
        <v>42046</v>
      </c>
      <c r="B31">
        <v>0.63900000000000001</v>
      </c>
    </row>
    <row r="32" spans="1:2" x14ac:dyDescent="0.25">
      <c r="A32" s="1">
        <v>42047</v>
      </c>
      <c r="B32">
        <v>0.63500000000000001</v>
      </c>
    </row>
    <row r="33" spans="1:2" x14ac:dyDescent="0.25">
      <c r="A33" s="1">
        <v>42048</v>
      </c>
      <c r="B33">
        <v>0.63</v>
      </c>
    </row>
    <row r="34" spans="1:2" x14ac:dyDescent="0.25">
      <c r="A34" s="1">
        <v>42051</v>
      </c>
      <c r="B34">
        <v>0.61699999999999999</v>
      </c>
    </row>
    <row r="35" spans="1:2" x14ac:dyDescent="0.25">
      <c r="A35" s="1">
        <v>42052</v>
      </c>
      <c r="B35">
        <v>0.63400000000000001</v>
      </c>
    </row>
    <row r="36" spans="1:2" x14ac:dyDescent="0.25">
      <c r="A36" s="1">
        <v>42053</v>
      </c>
      <c r="B36">
        <v>0.64</v>
      </c>
    </row>
    <row r="37" spans="1:2" x14ac:dyDescent="0.25">
      <c r="A37" s="1">
        <v>42054</v>
      </c>
      <c r="B37">
        <v>0.64700000000000002</v>
      </c>
    </row>
    <row r="38" spans="1:2" x14ac:dyDescent="0.25">
      <c r="A38" s="1">
        <v>42055</v>
      </c>
      <c r="B38">
        <v>0.67</v>
      </c>
    </row>
    <row r="39" spans="1:2" x14ac:dyDescent="0.25">
      <c r="A39" s="1">
        <v>42058</v>
      </c>
      <c r="B39">
        <v>0.65</v>
      </c>
    </row>
    <row r="40" spans="1:2" x14ac:dyDescent="0.25">
      <c r="A40" s="1">
        <v>42059</v>
      </c>
      <c r="B40">
        <v>0.628</v>
      </c>
    </row>
    <row r="41" spans="1:2" x14ac:dyDescent="0.25">
      <c r="A41" s="1">
        <v>42060</v>
      </c>
      <c r="B41">
        <v>0.58599999999999997</v>
      </c>
    </row>
    <row r="42" spans="1:2" x14ac:dyDescent="0.25">
      <c r="A42" s="1">
        <v>42061</v>
      </c>
      <c r="B42">
        <v>0.54500000000000004</v>
      </c>
    </row>
    <row r="43" spans="1:2" x14ac:dyDescent="0.25">
      <c r="A43" s="1">
        <v>42062</v>
      </c>
      <c r="B43">
        <v>0.56100000000000005</v>
      </c>
    </row>
    <row r="44" spans="1:2" x14ac:dyDescent="0.25">
      <c r="A44" s="1">
        <v>42065</v>
      </c>
      <c r="B44">
        <v>0.57499999999999996</v>
      </c>
    </row>
    <row r="45" spans="1:2" x14ac:dyDescent="0.25">
      <c r="A45" s="1">
        <v>42066</v>
      </c>
      <c r="B45">
        <v>0.60099999999999998</v>
      </c>
    </row>
    <row r="46" spans="1:2" x14ac:dyDescent="0.25">
      <c r="A46" s="1">
        <v>42067</v>
      </c>
      <c r="B46">
        <v>0.63500000000000001</v>
      </c>
    </row>
    <row r="47" spans="1:2" x14ac:dyDescent="0.25">
      <c r="A47" s="1">
        <v>42068</v>
      </c>
      <c r="B47">
        <v>0.65200000000000002</v>
      </c>
    </row>
    <row r="48" spans="1:2" x14ac:dyDescent="0.25">
      <c r="A48" s="1">
        <v>42069</v>
      </c>
      <c r="B48">
        <v>0.61899999999999999</v>
      </c>
    </row>
    <row r="49" spans="1:2" x14ac:dyDescent="0.25">
      <c r="A49" s="1">
        <v>42072</v>
      </c>
      <c r="B49">
        <v>0.61</v>
      </c>
    </row>
    <row r="50" spans="1:2" x14ac:dyDescent="0.25">
      <c r="A50" s="1">
        <v>42073</v>
      </c>
      <c r="B50">
        <v>0.54700000000000004</v>
      </c>
    </row>
    <row r="51" spans="1:2" x14ac:dyDescent="0.25">
      <c r="A51" s="1">
        <v>42074</v>
      </c>
      <c r="B51">
        <v>0.498</v>
      </c>
    </row>
    <row r="52" spans="1:2" x14ac:dyDescent="0.25">
      <c r="A52" s="1">
        <v>42075</v>
      </c>
      <c r="B52">
        <v>0.42699999999999999</v>
      </c>
    </row>
    <row r="53" spans="1:2" x14ac:dyDescent="0.25">
      <c r="A53" s="1">
        <v>42076</v>
      </c>
      <c r="B53">
        <v>0.47899999999999998</v>
      </c>
    </row>
    <row r="54" spans="1:2" x14ac:dyDescent="0.25">
      <c r="A54" s="1">
        <v>42079</v>
      </c>
      <c r="B54">
        <v>0.48699999999999999</v>
      </c>
    </row>
    <row r="55" spans="1:2" x14ac:dyDescent="0.25">
      <c r="A55" s="1">
        <v>42080</v>
      </c>
      <c r="B55">
        <v>0.496</v>
      </c>
    </row>
    <row r="56" spans="1:2" x14ac:dyDescent="0.25">
      <c r="A56" s="1">
        <v>42081</v>
      </c>
      <c r="B56">
        <v>0.502</v>
      </c>
    </row>
    <row r="57" spans="1:2" x14ac:dyDescent="0.25">
      <c r="A57" s="1">
        <v>42082</v>
      </c>
      <c r="B57">
        <v>0.432</v>
      </c>
    </row>
    <row r="58" spans="1:2" x14ac:dyDescent="0.25">
      <c r="A58" s="1">
        <v>42083</v>
      </c>
      <c r="B58">
        <v>0.42299999999999999</v>
      </c>
    </row>
    <row r="59" spans="1:2" x14ac:dyDescent="0.25">
      <c r="A59" s="1">
        <v>42086</v>
      </c>
      <c r="B59">
        <v>0.43</v>
      </c>
    </row>
    <row r="60" spans="1:2" x14ac:dyDescent="0.25">
      <c r="A60" s="1">
        <v>42087</v>
      </c>
      <c r="B60">
        <v>0.45800000000000002</v>
      </c>
    </row>
    <row r="61" spans="1:2" x14ac:dyDescent="0.25">
      <c r="A61" s="1">
        <v>42088</v>
      </c>
      <c r="B61">
        <v>0.48399999999999999</v>
      </c>
    </row>
    <row r="62" spans="1:2" x14ac:dyDescent="0.25">
      <c r="A62" s="1">
        <v>42089</v>
      </c>
      <c r="B62">
        <v>0.47899999999999998</v>
      </c>
    </row>
    <row r="63" spans="1:2" x14ac:dyDescent="0.25">
      <c r="A63" s="1">
        <v>42090</v>
      </c>
      <c r="B63">
        <v>0.48599999999999999</v>
      </c>
    </row>
    <row r="64" spans="1:2" x14ac:dyDescent="0.25">
      <c r="A64" s="1">
        <v>42093</v>
      </c>
      <c r="B64">
        <v>0.47199999999999998</v>
      </c>
    </row>
    <row r="65" spans="1:2" x14ac:dyDescent="0.25">
      <c r="A65" s="1">
        <v>42094</v>
      </c>
      <c r="B65">
        <v>0.49299999999999999</v>
      </c>
    </row>
    <row r="66" spans="1:2" x14ac:dyDescent="0.25">
      <c r="A66" s="1">
        <v>42095</v>
      </c>
      <c r="B66">
        <v>0.46400000000000002</v>
      </c>
    </row>
    <row r="67" spans="1:2" x14ac:dyDescent="0.25">
      <c r="A67" s="1">
        <v>42096</v>
      </c>
      <c r="B67">
        <v>0.45400000000000001</v>
      </c>
    </row>
    <row r="68" spans="1:2" x14ac:dyDescent="0.25">
      <c r="A68" s="1">
        <v>42101</v>
      </c>
      <c r="B68">
        <v>0.45400000000000001</v>
      </c>
    </row>
    <row r="69" spans="1:2" x14ac:dyDescent="0.25">
      <c r="A69" s="1">
        <v>42102</v>
      </c>
      <c r="B69">
        <v>0.439</v>
      </c>
    </row>
    <row r="70" spans="1:2" x14ac:dyDescent="0.25">
      <c r="A70" s="1">
        <v>42103</v>
      </c>
      <c r="B70">
        <v>0.43</v>
      </c>
    </row>
    <row r="71" spans="1:2" x14ac:dyDescent="0.25">
      <c r="A71" s="1">
        <v>42104</v>
      </c>
      <c r="B71">
        <v>0.43099999999999999</v>
      </c>
    </row>
    <row r="72" spans="1:2" x14ac:dyDescent="0.25">
      <c r="A72" s="1">
        <v>42107</v>
      </c>
      <c r="B72">
        <v>0.432</v>
      </c>
    </row>
    <row r="73" spans="1:2" x14ac:dyDescent="0.25">
      <c r="A73" s="1">
        <v>42108</v>
      </c>
      <c r="B73">
        <v>0.4</v>
      </c>
    </row>
    <row r="74" spans="1:2" x14ac:dyDescent="0.25">
      <c r="A74" s="1">
        <v>42109</v>
      </c>
      <c r="B74">
        <v>0.38400000000000001</v>
      </c>
    </row>
    <row r="75" spans="1:2" x14ac:dyDescent="0.25">
      <c r="A75" s="1">
        <v>42110</v>
      </c>
      <c r="B75">
        <v>0.33100000000000002</v>
      </c>
    </row>
    <row r="76" spans="1:2" x14ac:dyDescent="0.25">
      <c r="A76" s="1">
        <v>42111</v>
      </c>
      <c r="B76">
        <v>0.33900000000000002</v>
      </c>
    </row>
    <row r="77" spans="1:2" x14ac:dyDescent="0.25">
      <c r="A77" s="1">
        <v>42114</v>
      </c>
      <c r="B77">
        <v>0.34300000000000003</v>
      </c>
    </row>
    <row r="78" spans="1:2" x14ac:dyDescent="0.25">
      <c r="A78" s="1">
        <v>42115</v>
      </c>
      <c r="B78">
        <v>0.34300000000000003</v>
      </c>
    </row>
    <row r="79" spans="1:2" x14ac:dyDescent="0.25">
      <c r="A79" s="1">
        <v>42116</v>
      </c>
      <c r="B79">
        <v>0.34499999999999997</v>
      </c>
    </row>
    <row r="80" spans="1:2" x14ac:dyDescent="0.25">
      <c r="A80" s="1">
        <v>42117</v>
      </c>
      <c r="B80">
        <v>0.38400000000000001</v>
      </c>
    </row>
    <row r="81" spans="1:2" x14ac:dyDescent="0.25">
      <c r="A81" s="1">
        <v>42118</v>
      </c>
      <c r="B81">
        <v>0.42299999999999999</v>
      </c>
    </row>
    <row r="82" spans="1:2" x14ac:dyDescent="0.25">
      <c r="A82" s="1">
        <v>42121</v>
      </c>
      <c r="B82">
        <v>0.4</v>
      </c>
    </row>
    <row r="83" spans="1:2" x14ac:dyDescent="0.25">
      <c r="A83" s="1">
        <v>42122</v>
      </c>
      <c r="B83">
        <v>0.40899999999999997</v>
      </c>
    </row>
    <row r="84" spans="1:2" x14ac:dyDescent="0.25">
      <c r="A84" s="1">
        <v>42123</v>
      </c>
      <c r="B84">
        <v>0.48</v>
      </c>
    </row>
    <row r="85" spans="1:2" x14ac:dyDescent="0.25">
      <c r="A85" s="1">
        <v>42124</v>
      </c>
      <c r="B85">
        <v>0.61199999999999999</v>
      </c>
    </row>
    <row r="86" spans="1:2" x14ac:dyDescent="0.25">
      <c r="A86" s="1">
        <v>42128</v>
      </c>
      <c r="B86">
        <v>0.64700000000000002</v>
      </c>
    </row>
    <row r="87" spans="1:2" x14ac:dyDescent="0.25">
      <c r="A87" s="1">
        <v>42129</v>
      </c>
      <c r="B87">
        <v>0.68100000000000005</v>
      </c>
    </row>
    <row r="88" spans="1:2" x14ac:dyDescent="0.25">
      <c r="A88" s="1">
        <v>42130</v>
      </c>
      <c r="B88">
        <v>0.81</v>
      </c>
    </row>
    <row r="89" spans="1:2" x14ac:dyDescent="0.25">
      <c r="A89" s="1">
        <v>42131</v>
      </c>
      <c r="B89">
        <v>1.0069999999999999</v>
      </c>
    </row>
    <row r="90" spans="1:2" x14ac:dyDescent="0.25">
      <c r="A90" s="1">
        <v>42132</v>
      </c>
      <c r="B90">
        <v>0.87</v>
      </c>
    </row>
    <row r="91" spans="1:2" x14ac:dyDescent="0.25">
      <c r="A91" s="1">
        <v>42135</v>
      </c>
      <c r="B91">
        <v>0.88100000000000001</v>
      </c>
    </row>
    <row r="92" spans="1:2" x14ac:dyDescent="0.25">
      <c r="A92" s="1">
        <v>42136</v>
      </c>
      <c r="B92">
        <v>0.97</v>
      </c>
    </row>
    <row r="93" spans="1:2" x14ac:dyDescent="0.25">
      <c r="A93" s="1">
        <v>42137</v>
      </c>
      <c r="B93">
        <v>0.92400000000000004</v>
      </c>
    </row>
    <row r="94" spans="1:2" x14ac:dyDescent="0.25">
      <c r="A94" s="1">
        <v>42138</v>
      </c>
      <c r="B94">
        <v>0.98699999999999999</v>
      </c>
    </row>
    <row r="95" spans="1:2" x14ac:dyDescent="0.25">
      <c r="A95" s="1">
        <v>42139</v>
      </c>
      <c r="B95">
        <v>0.91800000000000004</v>
      </c>
    </row>
    <row r="96" spans="1:2" x14ac:dyDescent="0.25">
      <c r="A96" s="1">
        <v>42142</v>
      </c>
      <c r="B96">
        <v>0.93300000000000005</v>
      </c>
    </row>
    <row r="97" spans="1:2" x14ac:dyDescent="0.25">
      <c r="A97" s="1">
        <v>42143</v>
      </c>
      <c r="B97">
        <v>0.82899999999999996</v>
      </c>
    </row>
    <row r="98" spans="1:2" x14ac:dyDescent="0.25">
      <c r="A98" s="1">
        <v>42144</v>
      </c>
      <c r="B98">
        <v>0.86799999999999999</v>
      </c>
    </row>
    <row r="99" spans="1:2" x14ac:dyDescent="0.25">
      <c r="A99" s="1">
        <v>42145</v>
      </c>
      <c r="B99">
        <v>0.89300000000000002</v>
      </c>
    </row>
    <row r="100" spans="1:2" x14ac:dyDescent="0.25">
      <c r="A100" s="1">
        <v>42146</v>
      </c>
      <c r="B100">
        <v>0.877</v>
      </c>
    </row>
    <row r="101" spans="1:2" x14ac:dyDescent="0.25">
      <c r="A101" s="1">
        <v>42149</v>
      </c>
      <c r="B101">
        <v>0.877</v>
      </c>
    </row>
    <row r="102" spans="1:2" x14ac:dyDescent="0.25">
      <c r="A102" s="1">
        <v>42150</v>
      </c>
      <c r="B102">
        <v>0.85899999999999999</v>
      </c>
    </row>
    <row r="103" spans="1:2" x14ac:dyDescent="0.25">
      <c r="A103" s="1">
        <v>42151</v>
      </c>
      <c r="B103">
        <v>0.84199999999999997</v>
      </c>
    </row>
    <row r="104" spans="1:2" x14ac:dyDescent="0.25">
      <c r="A104" s="1">
        <v>42152</v>
      </c>
      <c r="B104">
        <v>0.83699999999999997</v>
      </c>
    </row>
    <row r="105" spans="1:2" x14ac:dyDescent="0.25">
      <c r="A105" s="1">
        <v>42153</v>
      </c>
      <c r="B105">
        <v>0.81599999999999995</v>
      </c>
    </row>
    <row r="106" spans="1:2" x14ac:dyDescent="0.25">
      <c r="A106" s="1">
        <v>42156</v>
      </c>
      <c r="B106">
        <v>0.80800000000000005</v>
      </c>
    </row>
    <row r="107" spans="1:2" x14ac:dyDescent="0.25">
      <c r="A107" s="1">
        <v>42157</v>
      </c>
      <c r="B107">
        <v>0.92600000000000005</v>
      </c>
    </row>
    <row r="108" spans="1:2" x14ac:dyDescent="0.25">
      <c r="A108" s="1">
        <v>42158</v>
      </c>
      <c r="B108">
        <v>0.99399999999999999</v>
      </c>
    </row>
    <row r="109" spans="1:2" x14ac:dyDescent="0.25">
      <c r="A109" s="1">
        <v>42159</v>
      </c>
      <c r="B109">
        <v>1.2410000000000001</v>
      </c>
    </row>
    <row r="110" spans="1:2" x14ac:dyDescent="0.25">
      <c r="A110" s="1">
        <v>42160</v>
      </c>
      <c r="B110">
        <v>1.18</v>
      </c>
    </row>
    <row r="111" spans="1:2" x14ac:dyDescent="0.25">
      <c r="A111" s="1">
        <v>42163</v>
      </c>
      <c r="B111">
        <v>1.175</v>
      </c>
    </row>
    <row r="112" spans="1:2" x14ac:dyDescent="0.25">
      <c r="A112" s="1">
        <v>42164</v>
      </c>
      <c r="B112">
        <v>1.2050000000000001</v>
      </c>
    </row>
    <row r="113" spans="1:2" x14ac:dyDescent="0.25">
      <c r="A113" s="1">
        <v>42165</v>
      </c>
      <c r="B113">
        <v>1.329</v>
      </c>
    </row>
    <row r="114" spans="1:2" x14ac:dyDescent="0.25">
      <c r="A114" s="1">
        <v>42166</v>
      </c>
      <c r="B114">
        <v>1.3420000000000001</v>
      </c>
    </row>
    <row r="115" spans="1:2" x14ac:dyDescent="0.25">
      <c r="A115" s="1">
        <v>42167</v>
      </c>
      <c r="B115">
        <v>1.2470000000000001</v>
      </c>
    </row>
    <row r="116" spans="1:2" x14ac:dyDescent="0.25">
      <c r="A116" s="1">
        <v>42170</v>
      </c>
      <c r="B116">
        <v>1.2330000000000001</v>
      </c>
    </row>
    <row r="117" spans="1:2" x14ac:dyDescent="0.25">
      <c r="A117" s="1">
        <v>42171</v>
      </c>
      <c r="B117">
        <v>1.26</v>
      </c>
    </row>
    <row r="118" spans="1:2" x14ac:dyDescent="0.25">
      <c r="A118" s="1">
        <v>42172</v>
      </c>
      <c r="B118">
        <v>1.218</v>
      </c>
    </row>
    <row r="119" spans="1:2" x14ac:dyDescent="0.25">
      <c r="A119" s="1">
        <v>42173</v>
      </c>
      <c r="B119">
        <v>1.147</v>
      </c>
    </row>
    <row r="120" spans="1:2" x14ac:dyDescent="0.25">
      <c r="A120" s="1">
        <v>42174</v>
      </c>
      <c r="B120">
        <v>1.1479999999999999</v>
      </c>
    </row>
    <row r="121" spans="1:2" x14ac:dyDescent="0.25">
      <c r="A121" s="1">
        <v>42177</v>
      </c>
      <c r="B121">
        <v>1.202</v>
      </c>
    </row>
    <row r="122" spans="1:2" x14ac:dyDescent="0.25">
      <c r="A122" s="1">
        <v>42178</v>
      </c>
      <c r="B122">
        <v>1.2270000000000001</v>
      </c>
    </row>
    <row r="123" spans="1:2" x14ac:dyDescent="0.25">
      <c r="A123" s="1">
        <v>42179</v>
      </c>
      <c r="B123">
        <v>1.212</v>
      </c>
    </row>
    <row r="124" spans="1:2" x14ac:dyDescent="0.25">
      <c r="A124" s="1">
        <v>42180</v>
      </c>
      <c r="B124">
        <v>1.222</v>
      </c>
    </row>
    <row r="125" spans="1:2" x14ac:dyDescent="0.25">
      <c r="A125" s="1">
        <v>42181</v>
      </c>
      <c r="B125">
        <v>1.218</v>
      </c>
    </row>
    <row r="126" spans="1:2" x14ac:dyDescent="0.25">
      <c r="A126" s="1">
        <v>42184</v>
      </c>
      <c r="B126">
        <v>1.2170000000000001</v>
      </c>
    </row>
    <row r="127" spans="1:2" x14ac:dyDescent="0.25">
      <c r="A127" s="1">
        <v>42185</v>
      </c>
      <c r="B127">
        <v>1.2070000000000001</v>
      </c>
    </row>
    <row r="128" spans="1:2" x14ac:dyDescent="0.25">
      <c r="A128" s="1">
        <v>42186</v>
      </c>
      <c r="B128">
        <v>1.202</v>
      </c>
    </row>
    <row r="129" spans="1:2" x14ac:dyDescent="0.25">
      <c r="A129" s="1">
        <v>42187</v>
      </c>
      <c r="B129">
        <v>1.294</v>
      </c>
    </row>
    <row r="130" spans="1:2" x14ac:dyDescent="0.25">
      <c r="A130" s="1">
        <v>42188</v>
      </c>
      <c r="B130">
        <v>1.2809999999999999</v>
      </c>
    </row>
    <row r="131" spans="1:2" x14ac:dyDescent="0.25">
      <c r="A131" s="1">
        <v>42191</v>
      </c>
      <c r="B131">
        <v>1.208</v>
      </c>
    </row>
    <row r="132" spans="1:2" x14ac:dyDescent="0.25">
      <c r="A132" s="1">
        <v>42192</v>
      </c>
      <c r="B132">
        <v>1.1890000000000001</v>
      </c>
    </row>
    <row r="133" spans="1:2" x14ac:dyDescent="0.25">
      <c r="A133" s="1">
        <v>42193</v>
      </c>
      <c r="B133">
        <v>1.0940000000000001</v>
      </c>
    </row>
    <row r="134" spans="1:2" x14ac:dyDescent="0.25">
      <c r="A134" s="1">
        <v>42194</v>
      </c>
      <c r="B134">
        <v>1.111</v>
      </c>
    </row>
    <row r="135" spans="1:2" x14ac:dyDescent="0.25">
      <c r="A135" s="1">
        <v>42195</v>
      </c>
      <c r="B135">
        <v>1.1859999999999999</v>
      </c>
    </row>
    <row r="136" spans="1:2" x14ac:dyDescent="0.25">
      <c r="A136" s="1">
        <v>42198</v>
      </c>
      <c r="B136">
        <v>1.2809999999999999</v>
      </c>
    </row>
    <row r="137" spans="1:2" x14ac:dyDescent="0.25">
      <c r="A137" s="1">
        <v>42199</v>
      </c>
      <c r="B137">
        <v>1.218</v>
      </c>
    </row>
    <row r="138" spans="1:2" x14ac:dyDescent="0.25">
      <c r="A138" s="1">
        <v>42200</v>
      </c>
      <c r="B138">
        <v>1.17</v>
      </c>
    </row>
    <row r="139" spans="1:2" x14ac:dyDescent="0.25">
      <c r="A139" s="1">
        <v>42201</v>
      </c>
      <c r="B139">
        <v>1.1240000000000001</v>
      </c>
    </row>
    <row r="140" spans="1:2" x14ac:dyDescent="0.25">
      <c r="A140" s="1">
        <v>42202</v>
      </c>
      <c r="B140">
        <v>1.083</v>
      </c>
    </row>
    <row r="141" spans="1:2" x14ac:dyDescent="0.25">
      <c r="A141" s="1">
        <v>42205</v>
      </c>
      <c r="B141">
        <v>1.0489999999999999</v>
      </c>
    </row>
    <row r="142" spans="1:2" x14ac:dyDescent="0.25">
      <c r="A142" s="1">
        <v>42206</v>
      </c>
      <c r="B142">
        <v>1.008</v>
      </c>
    </row>
    <row r="143" spans="1:2" x14ac:dyDescent="0.25">
      <c r="A143" s="1">
        <v>42207</v>
      </c>
      <c r="B143">
        <v>1.0580000000000001</v>
      </c>
    </row>
    <row r="144" spans="1:2" x14ac:dyDescent="0.25">
      <c r="A144" s="1">
        <v>42208</v>
      </c>
      <c r="B144">
        <v>1.014</v>
      </c>
    </row>
    <row r="145" spans="1:2" x14ac:dyDescent="0.25">
      <c r="A145" s="1">
        <v>42209</v>
      </c>
      <c r="B145">
        <v>0.97699999999999998</v>
      </c>
    </row>
    <row r="146" spans="1:2" x14ac:dyDescent="0.25">
      <c r="A146" s="1">
        <v>42212</v>
      </c>
      <c r="B146">
        <v>0.95199999999999996</v>
      </c>
    </row>
    <row r="147" spans="1:2" x14ac:dyDescent="0.25">
      <c r="A147" s="1">
        <v>42213</v>
      </c>
      <c r="B147">
        <v>0.98899999999999999</v>
      </c>
    </row>
    <row r="148" spans="1:2" x14ac:dyDescent="0.25">
      <c r="A148" s="1">
        <v>42214</v>
      </c>
      <c r="B148">
        <v>0.95699999999999996</v>
      </c>
    </row>
    <row r="149" spans="1:2" x14ac:dyDescent="0.25">
      <c r="A149" s="1">
        <v>42215</v>
      </c>
      <c r="B149">
        <v>0.97199999999999998</v>
      </c>
    </row>
    <row r="150" spans="1:2" x14ac:dyDescent="0.25">
      <c r="A150" s="1">
        <v>42216</v>
      </c>
      <c r="B150">
        <v>0.92700000000000005</v>
      </c>
    </row>
    <row r="151" spans="1:2" x14ac:dyDescent="0.25">
      <c r="A151" s="1">
        <v>42219</v>
      </c>
      <c r="B151">
        <v>0.93799999999999994</v>
      </c>
    </row>
    <row r="152" spans="1:2" x14ac:dyDescent="0.25">
      <c r="A152" s="1">
        <v>42220</v>
      </c>
      <c r="B152">
        <v>0.9</v>
      </c>
    </row>
    <row r="153" spans="1:2" x14ac:dyDescent="0.25">
      <c r="A153" s="1">
        <v>42221</v>
      </c>
      <c r="B153">
        <v>0.96799999999999997</v>
      </c>
    </row>
    <row r="154" spans="1:2" x14ac:dyDescent="0.25">
      <c r="A154" s="1">
        <v>42222</v>
      </c>
      <c r="B154">
        <v>1.008</v>
      </c>
    </row>
    <row r="155" spans="1:2" x14ac:dyDescent="0.25">
      <c r="A155" s="1">
        <v>42223</v>
      </c>
      <c r="B155">
        <v>1.0069999999999999</v>
      </c>
    </row>
    <row r="156" spans="1:2" x14ac:dyDescent="0.25">
      <c r="A156" s="1">
        <v>42226</v>
      </c>
      <c r="B156">
        <v>0.95899999999999996</v>
      </c>
    </row>
    <row r="157" spans="1:2" x14ac:dyDescent="0.25">
      <c r="A157" s="1">
        <v>42227</v>
      </c>
      <c r="B157">
        <v>0.95199999999999996</v>
      </c>
    </row>
    <row r="158" spans="1:2" x14ac:dyDescent="0.25">
      <c r="A158" s="1">
        <v>42228</v>
      </c>
      <c r="B158">
        <v>0.90300000000000002</v>
      </c>
    </row>
    <row r="159" spans="1:2" x14ac:dyDescent="0.25">
      <c r="A159" s="1">
        <v>42229</v>
      </c>
      <c r="B159">
        <v>0.92</v>
      </c>
    </row>
    <row r="160" spans="1:2" x14ac:dyDescent="0.25">
      <c r="A160" s="1">
        <v>42230</v>
      </c>
      <c r="B160">
        <v>0.92600000000000005</v>
      </c>
    </row>
    <row r="161" spans="1:2" x14ac:dyDescent="0.25">
      <c r="A161" s="1">
        <v>42233</v>
      </c>
      <c r="B161">
        <v>0.92400000000000004</v>
      </c>
    </row>
    <row r="162" spans="1:2" x14ac:dyDescent="0.25">
      <c r="A162" s="1">
        <v>42234</v>
      </c>
      <c r="B162">
        <v>0.92800000000000005</v>
      </c>
    </row>
    <row r="163" spans="1:2" x14ac:dyDescent="0.25">
      <c r="A163" s="1">
        <v>42235</v>
      </c>
      <c r="B163">
        <v>0.94199999999999995</v>
      </c>
    </row>
    <row r="164" spans="1:2" x14ac:dyDescent="0.25">
      <c r="A164" s="1">
        <v>42236</v>
      </c>
      <c r="B164">
        <v>0.92800000000000005</v>
      </c>
    </row>
    <row r="165" spans="1:2" x14ac:dyDescent="0.25">
      <c r="A165" s="1">
        <v>42237</v>
      </c>
      <c r="B165">
        <v>0.93</v>
      </c>
    </row>
    <row r="166" spans="1:2" x14ac:dyDescent="0.25">
      <c r="A166" s="1">
        <v>42240</v>
      </c>
      <c r="B166">
        <v>0.92800000000000005</v>
      </c>
    </row>
    <row r="167" spans="1:2" x14ac:dyDescent="0.25">
      <c r="A167" s="1">
        <v>42241</v>
      </c>
      <c r="B167">
        <v>1.004</v>
      </c>
    </row>
    <row r="168" spans="1:2" x14ac:dyDescent="0.25">
      <c r="A168" s="1">
        <v>42242</v>
      </c>
      <c r="B168">
        <v>1.0609999999999999</v>
      </c>
    </row>
    <row r="169" spans="1:2" x14ac:dyDescent="0.25">
      <c r="A169" s="1">
        <v>42243</v>
      </c>
      <c r="B169">
        <v>1.071</v>
      </c>
    </row>
    <row r="170" spans="1:2" x14ac:dyDescent="0.25">
      <c r="A170" s="1">
        <v>42244</v>
      </c>
      <c r="B170">
        <v>1.0620000000000001</v>
      </c>
    </row>
    <row r="171" spans="1:2" x14ac:dyDescent="0.25">
      <c r="A171" s="1">
        <v>42247</v>
      </c>
      <c r="B171">
        <v>1.0669999999999999</v>
      </c>
    </row>
    <row r="172" spans="1:2" x14ac:dyDescent="0.25">
      <c r="A172" s="1">
        <v>42248</v>
      </c>
      <c r="B172">
        <v>1.1339999999999999</v>
      </c>
    </row>
    <row r="173" spans="1:2" x14ac:dyDescent="0.25">
      <c r="A173" s="1">
        <v>42249</v>
      </c>
      <c r="B173">
        <v>1.121</v>
      </c>
    </row>
    <row r="174" spans="1:2" x14ac:dyDescent="0.25">
      <c r="A174" s="1">
        <v>42250</v>
      </c>
      <c r="B174">
        <v>1.1220000000000001</v>
      </c>
    </row>
    <row r="175" spans="1:2" x14ac:dyDescent="0.25">
      <c r="A175" s="1">
        <v>42251</v>
      </c>
      <c r="B175">
        <v>1.0229999999999999</v>
      </c>
    </row>
    <row r="176" spans="1:2" x14ac:dyDescent="0.25">
      <c r="A176" s="1">
        <v>42254</v>
      </c>
      <c r="B176">
        <v>1.0089999999999999</v>
      </c>
    </row>
    <row r="177" spans="1:2" x14ac:dyDescent="0.25">
      <c r="A177" s="1">
        <v>42255</v>
      </c>
      <c r="B177">
        <v>1.02</v>
      </c>
    </row>
    <row r="178" spans="1:2" x14ac:dyDescent="0.25">
      <c r="A178" s="1">
        <v>42256</v>
      </c>
      <c r="B178">
        <v>1.0049999999999999</v>
      </c>
    </row>
    <row r="179" spans="1:2" x14ac:dyDescent="0.25">
      <c r="A179" s="1">
        <v>42257</v>
      </c>
      <c r="B179">
        <v>0.99399999999999999</v>
      </c>
    </row>
    <row r="180" spans="1:2" x14ac:dyDescent="0.25">
      <c r="A180" s="1">
        <v>42258</v>
      </c>
      <c r="B180">
        <v>0.99099999999999999</v>
      </c>
    </row>
    <row r="181" spans="1:2" x14ac:dyDescent="0.25">
      <c r="A181" s="1">
        <v>42261</v>
      </c>
      <c r="B181">
        <v>0.95399999999999996</v>
      </c>
    </row>
    <row r="182" spans="1:2" x14ac:dyDescent="0.25">
      <c r="A182" s="1">
        <v>42262</v>
      </c>
      <c r="B182">
        <v>0.97299999999999998</v>
      </c>
    </row>
    <row r="183" spans="1:2" x14ac:dyDescent="0.25">
      <c r="A183" s="1">
        <v>42263</v>
      </c>
      <c r="B183">
        <v>1.0409999999999999</v>
      </c>
    </row>
    <row r="184" spans="1:2" x14ac:dyDescent="0.25">
      <c r="A184" s="1">
        <v>42264</v>
      </c>
      <c r="B184">
        <v>1.079</v>
      </c>
    </row>
    <row r="185" spans="1:2" x14ac:dyDescent="0.25">
      <c r="A185" s="1">
        <v>42265</v>
      </c>
      <c r="B185">
        <v>0.96499999999999997</v>
      </c>
    </row>
    <row r="186" spans="1:2" x14ac:dyDescent="0.25">
      <c r="A186" s="1">
        <v>42268</v>
      </c>
      <c r="B186">
        <v>0.94699999999999995</v>
      </c>
    </row>
    <row r="187" spans="1:2" x14ac:dyDescent="0.25">
      <c r="A187" s="1">
        <v>42269</v>
      </c>
      <c r="B187">
        <v>0.93</v>
      </c>
    </row>
    <row r="188" spans="1:2" x14ac:dyDescent="0.25">
      <c r="A188" s="1">
        <v>42270</v>
      </c>
      <c r="B188">
        <v>0.89200000000000002</v>
      </c>
    </row>
    <row r="189" spans="1:2" x14ac:dyDescent="0.25">
      <c r="A189" s="1">
        <v>42271</v>
      </c>
      <c r="B189">
        <v>0.89900000000000002</v>
      </c>
    </row>
    <row r="190" spans="1:2" x14ac:dyDescent="0.25">
      <c r="A190" s="1">
        <v>42272</v>
      </c>
      <c r="B190">
        <v>0.92800000000000005</v>
      </c>
    </row>
    <row r="191" spans="1:2" x14ac:dyDescent="0.25">
      <c r="A191" s="1">
        <v>42275</v>
      </c>
      <c r="B191">
        <v>0.92700000000000005</v>
      </c>
    </row>
    <row r="192" spans="1:2" x14ac:dyDescent="0.25">
      <c r="A192" s="1">
        <v>42276</v>
      </c>
      <c r="B192">
        <v>0.91</v>
      </c>
    </row>
    <row r="193" spans="1:2" x14ac:dyDescent="0.25">
      <c r="A193" s="1">
        <v>42277</v>
      </c>
      <c r="B193">
        <v>0.89100000000000001</v>
      </c>
    </row>
    <row r="194" spans="1:2" x14ac:dyDescent="0.25">
      <c r="A194" s="1">
        <v>42278</v>
      </c>
      <c r="B194">
        <v>0.873</v>
      </c>
    </row>
    <row r="195" spans="1:2" x14ac:dyDescent="0.25">
      <c r="A195" s="1">
        <v>42279</v>
      </c>
      <c r="B195">
        <v>0.85</v>
      </c>
    </row>
    <row r="196" spans="1:2" x14ac:dyDescent="0.25">
      <c r="A196" s="1">
        <v>42282</v>
      </c>
      <c r="B196">
        <v>0.79800000000000004</v>
      </c>
    </row>
    <row r="197" spans="1:2" x14ac:dyDescent="0.25">
      <c r="A197" s="1">
        <v>42283</v>
      </c>
      <c r="B197">
        <v>0.83499999999999996</v>
      </c>
    </row>
    <row r="198" spans="1:2" x14ac:dyDescent="0.25">
      <c r="A198" s="1">
        <v>42284</v>
      </c>
      <c r="B198">
        <v>0.877</v>
      </c>
    </row>
    <row r="199" spans="1:2" x14ac:dyDescent="0.25">
      <c r="A199" s="1">
        <v>42285</v>
      </c>
      <c r="B199">
        <v>0.82699999999999996</v>
      </c>
    </row>
    <row r="200" spans="1:2" x14ac:dyDescent="0.25">
      <c r="A200" s="1">
        <v>42286</v>
      </c>
      <c r="B200">
        <v>0.84899999999999998</v>
      </c>
    </row>
    <row r="201" spans="1:2" x14ac:dyDescent="0.25">
      <c r="A201" s="1">
        <v>42289</v>
      </c>
      <c r="B201">
        <v>0.86499999999999999</v>
      </c>
    </row>
    <row r="202" spans="1:2" x14ac:dyDescent="0.25">
      <c r="A202" s="1">
        <v>42290</v>
      </c>
      <c r="B202">
        <v>0.81699999999999995</v>
      </c>
    </row>
    <row r="203" spans="1:2" x14ac:dyDescent="0.25">
      <c r="A203" s="1">
        <v>42291</v>
      </c>
      <c r="B203">
        <v>0.80500000000000005</v>
      </c>
    </row>
    <row r="204" spans="1:2" x14ac:dyDescent="0.25">
      <c r="A204" s="1">
        <v>42292</v>
      </c>
      <c r="B204">
        <v>0.78600000000000003</v>
      </c>
    </row>
    <row r="205" spans="1:2" x14ac:dyDescent="0.25">
      <c r="A205" s="1">
        <v>42293</v>
      </c>
      <c r="B205">
        <v>0.79300000000000004</v>
      </c>
    </row>
    <row r="206" spans="1:2" x14ac:dyDescent="0.25">
      <c r="A206" s="1">
        <v>42296</v>
      </c>
      <c r="B206">
        <v>0.81100000000000005</v>
      </c>
    </row>
    <row r="207" spans="1:2" x14ac:dyDescent="0.25">
      <c r="A207" s="1">
        <v>42297</v>
      </c>
      <c r="B207">
        <v>0.82799999999999996</v>
      </c>
    </row>
    <row r="208" spans="1:2" x14ac:dyDescent="0.25">
      <c r="A208" s="1">
        <v>42298</v>
      </c>
      <c r="B208">
        <v>0.84499999999999997</v>
      </c>
    </row>
    <row r="209" spans="1:2" x14ac:dyDescent="0.25">
      <c r="A209" s="1">
        <v>42299</v>
      </c>
      <c r="B209">
        <v>0.82899999999999996</v>
      </c>
    </row>
    <row r="210" spans="1:2" x14ac:dyDescent="0.25">
      <c r="A210" s="1">
        <v>42300</v>
      </c>
      <c r="B210">
        <v>0.73799999999999999</v>
      </c>
    </row>
    <row r="211" spans="1:2" x14ac:dyDescent="0.25">
      <c r="A211" s="1">
        <v>42303</v>
      </c>
      <c r="B211">
        <v>0.751</v>
      </c>
    </row>
    <row r="212" spans="1:2" x14ac:dyDescent="0.25">
      <c r="A212" s="1">
        <v>42304</v>
      </c>
      <c r="B212">
        <v>0.745</v>
      </c>
    </row>
    <row r="213" spans="1:2" x14ac:dyDescent="0.25">
      <c r="A213" s="1">
        <v>42305</v>
      </c>
      <c r="B213">
        <v>0.69499999999999995</v>
      </c>
    </row>
    <row r="214" spans="1:2" x14ac:dyDescent="0.25">
      <c r="A214" s="1">
        <v>42306</v>
      </c>
      <c r="B214">
        <v>0.70799999999999996</v>
      </c>
    </row>
    <row r="215" spans="1:2" x14ac:dyDescent="0.25">
      <c r="A215" s="1">
        <v>42307</v>
      </c>
      <c r="B215">
        <v>0.77100000000000002</v>
      </c>
    </row>
    <row r="216" spans="1:2" x14ac:dyDescent="0.25">
      <c r="A216" s="1">
        <v>42310</v>
      </c>
      <c r="B216">
        <v>0.84399999999999997</v>
      </c>
    </row>
    <row r="217" spans="1:2" x14ac:dyDescent="0.25">
      <c r="A217" s="1">
        <v>42311</v>
      </c>
      <c r="B217">
        <v>0.83899999999999997</v>
      </c>
    </row>
    <row r="218" spans="1:2" x14ac:dyDescent="0.25">
      <c r="A218" s="1">
        <v>42312</v>
      </c>
      <c r="B218">
        <v>0.84899999999999998</v>
      </c>
    </row>
    <row r="219" spans="1:2" x14ac:dyDescent="0.25">
      <c r="A219" s="1">
        <v>42313</v>
      </c>
      <c r="B219">
        <v>0.88200000000000001</v>
      </c>
    </row>
    <row r="220" spans="1:2" x14ac:dyDescent="0.25">
      <c r="A220" s="1">
        <v>42314</v>
      </c>
      <c r="B220">
        <v>0.877</v>
      </c>
    </row>
    <row r="221" spans="1:2" x14ac:dyDescent="0.25">
      <c r="A221" s="1">
        <v>42317</v>
      </c>
      <c r="B221">
        <v>0.97799999999999998</v>
      </c>
    </row>
    <row r="222" spans="1:2" x14ac:dyDescent="0.25">
      <c r="A222" s="1">
        <v>42318</v>
      </c>
      <c r="B222">
        <v>0.90900000000000003</v>
      </c>
    </row>
    <row r="223" spans="1:2" x14ac:dyDescent="0.25">
      <c r="A223" s="1">
        <v>42319</v>
      </c>
      <c r="B223">
        <v>0.90400000000000003</v>
      </c>
    </row>
    <row r="224" spans="1:2" x14ac:dyDescent="0.25">
      <c r="A224" s="1">
        <v>42320</v>
      </c>
      <c r="B224">
        <v>0.88200000000000001</v>
      </c>
    </row>
    <row r="225" spans="1:2" x14ac:dyDescent="0.25">
      <c r="A225" s="1">
        <v>42321</v>
      </c>
      <c r="B225">
        <v>0.86399999999999999</v>
      </c>
    </row>
    <row r="226" spans="1:2" x14ac:dyDescent="0.25">
      <c r="A226" s="1">
        <v>42324</v>
      </c>
      <c r="B226">
        <v>0.85</v>
      </c>
    </row>
    <row r="227" spans="1:2" x14ac:dyDescent="0.25">
      <c r="A227" s="1">
        <v>42325</v>
      </c>
      <c r="B227">
        <v>0.83299999999999996</v>
      </c>
    </row>
    <row r="228" spans="1:2" x14ac:dyDescent="0.25">
      <c r="A228" s="1">
        <v>42326</v>
      </c>
      <c r="B228">
        <v>0.81299999999999994</v>
      </c>
    </row>
    <row r="229" spans="1:2" x14ac:dyDescent="0.25">
      <c r="A229" s="1">
        <v>42327</v>
      </c>
      <c r="B229">
        <v>0.80500000000000005</v>
      </c>
    </row>
    <row r="230" spans="1:2" x14ac:dyDescent="0.25">
      <c r="A230" s="1">
        <v>42328</v>
      </c>
      <c r="B230">
        <v>0.82</v>
      </c>
    </row>
    <row r="231" spans="1:2" x14ac:dyDescent="0.25">
      <c r="A231" s="1">
        <v>42331</v>
      </c>
      <c r="B231">
        <v>0.86399999999999999</v>
      </c>
    </row>
    <row r="232" spans="1:2" x14ac:dyDescent="0.25">
      <c r="A232" s="1">
        <v>42332</v>
      </c>
      <c r="B232">
        <v>0.82799999999999996</v>
      </c>
    </row>
    <row r="233" spans="1:2" x14ac:dyDescent="0.25">
      <c r="A233" s="1">
        <v>42333</v>
      </c>
      <c r="B233">
        <v>0.82299999999999995</v>
      </c>
    </row>
    <row r="234" spans="1:2" x14ac:dyDescent="0.25">
      <c r="A234" s="1">
        <v>42334</v>
      </c>
      <c r="B234">
        <v>0.80500000000000005</v>
      </c>
    </row>
    <row r="235" spans="1:2" x14ac:dyDescent="0.25">
      <c r="A235" s="1">
        <v>42335</v>
      </c>
      <c r="B235">
        <v>0.78400000000000003</v>
      </c>
    </row>
    <row r="236" spans="1:2" x14ac:dyDescent="0.25">
      <c r="A236" s="1">
        <v>42338</v>
      </c>
      <c r="B236">
        <v>0.79300000000000004</v>
      </c>
    </row>
    <row r="237" spans="1:2" x14ac:dyDescent="0.25">
      <c r="A237" s="1">
        <v>42339</v>
      </c>
      <c r="B237">
        <v>0.81</v>
      </c>
    </row>
    <row r="238" spans="1:2" x14ac:dyDescent="0.25">
      <c r="A238" s="1">
        <v>42340</v>
      </c>
      <c r="B238">
        <v>0.78300000000000003</v>
      </c>
    </row>
    <row r="239" spans="1:2" x14ac:dyDescent="0.25">
      <c r="A239" s="1">
        <v>42341</v>
      </c>
      <c r="B239">
        <v>0.78900000000000003</v>
      </c>
    </row>
    <row r="240" spans="1:2" x14ac:dyDescent="0.25">
      <c r="A240" s="1">
        <v>42342</v>
      </c>
      <c r="B240">
        <v>0.97599999999999998</v>
      </c>
    </row>
    <row r="241" spans="1:2" x14ac:dyDescent="0.25">
      <c r="A241" s="1">
        <v>42345</v>
      </c>
      <c r="B241">
        <v>0.94399999999999995</v>
      </c>
    </row>
    <row r="242" spans="1:2" x14ac:dyDescent="0.25">
      <c r="A242" s="1">
        <v>42346</v>
      </c>
      <c r="B242">
        <v>0.92</v>
      </c>
    </row>
    <row r="243" spans="1:2" x14ac:dyDescent="0.25">
      <c r="A243" s="1">
        <v>42347</v>
      </c>
      <c r="B243">
        <v>0.88600000000000001</v>
      </c>
    </row>
    <row r="244" spans="1:2" x14ac:dyDescent="0.25">
      <c r="A244" s="1">
        <v>42348</v>
      </c>
      <c r="B244">
        <v>0.90400000000000003</v>
      </c>
    </row>
    <row r="245" spans="1:2" x14ac:dyDescent="0.25">
      <c r="A245" s="1">
        <v>42349</v>
      </c>
      <c r="B245">
        <v>0.88800000000000001</v>
      </c>
    </row>
    <row r="246" spans="1:2" x14ac:dyDescent="0.25">
      <c r="A246" s="1">
        <v>42352</v>
      </c>
      <c r="B246">
        <v>0.89400000000000002</v>
      </c>
    </row>
    <row r="247" spans="1:2" x14ac:dyDescent="0.25">
      <c r="A247" s="1">
        <v>42353</v>
      </c>
      <c r="B247">
        <v>0.98199999999999998</v>
      </c>
    </row>
    <row r="248" spans="1:2" x14ac:dyDescent="0.25">
      <c r="A248" s="1">
        <v>42354</v>
      </c>
      <c r="B248">
        <v>0.96899999999999997</v>
      </c>
    </row>
    <row r="249" spans="1:2" x14ac:dyDescent="0.25">
      <c r="A249" s="1">
        <v>42355</v>
      </c>
      <c r="B249">
        <v>0.93300000000000005</v>
      </c>
    </row>
    <row r="250" spans="1:2" x14ac:dyDescent="0.25">
      <c r="A250" s="1">
        <v>42356</v>
      </c>
      <c r="B250">
        <v>0.90600000000000003</v>
      </c>
    </row>
    <row r="251" spans="1:2" x14ac:dyDescent="0.25">
      <c r="A251" s="1">
        <v>42359</v>
      </c>
      <c r="B251">
        <v>0.90300000000000002</v>
      </c>
    </row>
    <row r="252" spans="1:2" x14ac:dyDescent="0.25">
      <c r="A252" s="1">
        <v>42360</v>
      </c>
      <c r="B252">
        <v>0.90300000000000002</v>
      </c>
    </row>
    <row r="253" spans="1:2" x14ac:dyDescent="0.25">
      <c r="A253" s="1">
        <v>42361</v>
      </c>
      <c r="B253">
        <v>0.95599999999999996</v>
      </c>
    </row>
    <row r="254" spans="1:2" x14ac:dyDescent="0.25">
      <c r="A254" s="1">
        <v>42362</v>
      </c>
      <c r="B254">
        <v>0.95599999999999996</v>
      </c>
    </row>
    <row r="255" spans="1:2" x14ac:dyDescent="0.25">
      <c r="A255" s="1">
        <v>42366</v>
      </c>
      <c r="B255">
        <v>0.96199999999999997</v>
      </c>
    </row>
    <row r="256" spans="1:2" x14ac:dyDescent="0.25">
      <c r="A256" s="1">
        <v>42367</v>
      </c>
      <c r="B256">
        <v>0.94799999999999995</v>
      </c>
    </row>
    <row r="257" spans="1:2" x14ac:dyDescent="0.25">
      <c r="A257" s="1">
        <v>42368</v>
      </c>
      <c r="B257">
        <v>1.012</v>
      </c>
    </row>
    <row r="258" spans="1:2" x14ac:dyDescent="0.25">
      <c r="A258" s="1">
        <v>42369</v>
      </c>
      <c r="B258">
        <v>1.012</v>
      </c>
    </row>
    <row r="260" spans="1:2" x14ac:dyDescent="0.25">
      <c r="A260" t="s">
        <v>1</v>
      </c>
      <c r="B260">
        <f>AVERAGE(B3:B258)</f>
        <v>0.83128906250000012</v>
      </c>
    </row>
  </sheetData>
  <sheetProtection password="C733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0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11" customWidth="1"/>
  </cols>
  <sheetData>
    <row r="1" spans="1:2" x14ac:dyDescent="0.25">
      <c r="A1" t="s">
        <v>0</v>
      </c>
    </row>
    <row r="3" spans="1:2" x14ac:dyDescent="0.25">
      <c r="A3" s="1">
        <v>42006</v>
      </c>
      <c r="B3">
        <v>1.591</v>
      </c>
    </row>
    <row r="4" spans="1:2" x14ac:dyDescent="0.25">
      <c r="A4" s="1">
        <v>42009</v>
      </c>
      <c r="B4">
        <v>1.556</v>
      </c>
    </row>
    <row r="5" spans="1:2" x14ac:dyDescent="0.25">
      <c r="A5" s="1">
        <v>42010</v>
      </c>
      <c r="B5">
        <v>1.486</v>
      </c>
    </row>
    <row r="6" spans="1:2" x14ac:dyDescent="0.25">
      <c r="A6" s="1">
        <v>42011</v>
      </c>
      <c r="B6">
        <v>1.4079999999999999</v>
      </c>
    </row>
    <row r="7" spans="1:2" x14ac:dyDescent="0.25">
      <c r="A7" s="1">
        <v>42012</v>
      </c>
      <c r="B7">
        <v>1.478</v>
      </c>
    </row>
    <row r="8" spans="1:2" x14ac:dyDescent="0.25">
      <c r="A8" s="1">
        <v>42013</v>
      </c>
      <c r="B8">
        <v>1.492</v>
      </c>
    </row>
    <row r="9" spans="1:2" x14ac:dyDescent="0.25">
      <c r="A9" s="1">
        <v>42016</v>
      </c>
      <c r="B9">
        <v>1.462</v>
      </c>
    </row>
    <row r="10" spans="1:2" x14ac:dyDescent="0.25">
      <c r="A10" s="1">
        <v>42017</v>
      </c>
      <c r="B10">
        <v>1.3680000000000001</v>
      </c>
    </row>
    <row r="11" spans="1:2" x14ac:dyDescent="0.25">
      <c r="A11" s="1">
        <v>42018</v>
      </c>
      <c r="B11">
        <v>1.3740000000000001</v>
      </c>
    </row>
    <row r="12" spans="1:2" x14ac:dyDescent="0.25">
      <c r="A12" s="1">
        <v>42019</v>
      </c>
      <c r="B12">
        <v>1.3460000000000001</v>
      </c>
    </row>
    <row r="13" spans="1:2" x14ac:dyDescent="0.25">
      <c r="A13" s="1">
        <v>42020</v>
      </c>
      <c r="B13">
        <v>1.2649999999999999</v>
      </c>
    </row>
    <row r="14" spans="1:2" x14ac:dyDescent="0.25">
      <c r="A14" s="1">
        <v>42023</v>
      </c>
      <c r="B14">
        <v>1.2789999999999999</v>
      </c>
    </row>
    <row r="15" spans="1:2" x14ac:dyDescent="0.25">
      <c r="A15" s="1">
        <v>42024</v>
      </c>
      <c r="B15">
        <v>1.2889999999999999</v>
      </c>
    </row>
    <row r="16" spans="1:2" x14ac:dyDescent="0.25">
      <c r="A16" s="1">
        <v>42025</v>
      </c>
      <c r="B16">
        <v>1.325</v>
      </c>
    </row>
    <row r="17" spans="1:2" x14ac:dyDescent="0.25">
      <c r="A17" s="1">
        <v>42026</v>
      </c>
      <c r="B17">
        <v>1.381</v>
      </c>
    </row>
    <row r="18" spans="1:2" x14ac:dyDescent="0.25">
      <c r="A18" s="1">
        <v>42027</v>
      </c>
      <c r="B18">
        <v>1.1459999999999999</v>
      </c>
    </row>
    <row r="19" spans="1:2" x14ac:dyDescent="0.25">
      <c r="A19" s="1">
        <v>42030</v>
      </c>
      <c r="B19">
        <v>1.153</v>
      </c>
    </row>
    <row r="20" spans="1:2" x14ac:dyDescent="0.25">
      <c r="A20" s="1">
        <v>42031</v>
      </c>
      <c r="B20">
        <v>1.181</v>
      </c>
    </row>
    <row r="21" spans="1:2" x14ac:dyDescent="0.25">
      <c r="A21" s="1">
        <v>42032</v>
      </c>
      <c r="B21">
        <v>1.1879999999999999</v>
      </c>
    </row>
    <row r="22" spans="1:2" x14ac:dyDescent="0.25">
      <c r="A22" s="1">
        <v>42033</v>
      </c>
      <c r="B22">
        <v>1.1859999999999999</v>
      </c>
    </row>
    <row r="23" spans="1:2" x14ac:dyDescent="0.25">
      <c r="A23" s="1">
        <v>42034</v>
      </c>
      <c r="B23">
        <v>1.167</v>
      </c>
    </row>
    <row r="24" spans="1:2" x14ac:dyDescent="0.25">
      <c r="A24" s="1">
        <v>42037</v>
      </c>
      <c r="B24">
        <v>1.1040000000000001</v>
      </c>
    </row>
    <row r="25" spans="1:2" x14ac:dyDescent="0.25">
      <c r="A25" s="1">
        <v>42038</v>
      </c>
      <c r="B25">
        <v>1.1000000000000001</v>
      </c>
    </row>
    <row r="26" spans="1:2" x14ac:dyDescent="0.25">
      <c r="A26" s="1">
        <v>42039</v>
      </c>
      <c r="B26">
        <v>1.1419999999999999</v>
      </c>
    </row>
    <row r="27" spans="1:2" x14ac:dyDescent="0.25">
      <c r="A27" s="1">
        <v>42040</v>
      </c>
      <c r="B27">
        <v>1.101</v>
      </c>
    </row>
    <row r="28" spans="1:2" x14ac:dyDescent="0.25">
      <c r="A28" s="1">
        <v>42041</v>
      </c>
      <c r="B28">
        <v>1.08</v>
      </c>
    </row>
    <row r="29" spans="1:2" x14ac:dyDescent="0.25">
      <c r="A29" s="1">
        <v>42044</v>
      </c>
      <c r="B29">
        <v>1.123</v>
      </c>
    </row>
    <row r="30" spans="1:2" x14ac:dyDescent="0.25">
      <c r="A30" s="1">
        <v>42045</v>
      </c>
      <c r="B30">
        <v>1.1459999999999999</v>
      </c>
    </row>
    <row r="31" spans="1:2" x14ac:dyDescent="0.25">
      <c r="A31" s="1">
        <v>42046</v>
      </c>
      <c r="B31">
        <v>1.1539999999999999</v>
      </c>
    </row>
    <row r="32" spans="1:2" x14ac:dyDescent="0.25">
      <c r="A32" s="1">
        <v>42047</v>
      </c>
      <c r="B32">
        <v>1.1439999999999999</v>
      </c>
    </row>
    <row r="33" spans="1:2" x14ac:dyDescent="0.25">
      <c r="A33" s="1">
        <v>42048</v>
      </c>
      <c r="B33">
        <v>1.117</v>
      </c>
    </row>
    <row r="34" spans="1:2" x14ac:dyDescent="0.25">
      <c r="A34" s="1">
        <v>42051</v>
      </c>
      <c r="B34">
        <v>1.121</v>
      </c>
    </row>
    <row r="35" spans="1:2" x14ac:dyDescent="0.25">
      <c r="A35" s="1">
        <v>42052</v>
      </c>
      <c r="B35">
        <v>1.1379999999999999</v>
      </c>
    </row>
    <row r="36" spans="1:2" x14ac:dyDescent="0.25">
      <c r="A36" s="1">
        <v>42053</v>
      </c>
      <c r="B36">
        <v>1.163</v>
      </c>
    </row>
    <row r="37" spans="1:2" x14ac:dyDescent="0.25">
      <c r="A37" s="1">
        <v>42054</v>
      </c>
      <c r="B37">
        <v>1.1970000000000001</v>
      </c>
    </row>
    <row r="38" spans="1:2" x14ac:dyDescent="0.25">
      <c r="A38" s="1">
        <v>42055</v>
      </c>
      <c r="B38">
        <v>1.23</v>
      </c>
    </row>
    <row r="39" spans="1:2" x14ac:dyDescent="0.25">
      <c r="A39" s="1">
        <v>42058</v>
      </c>
      <c r="B39">
        <v>1.2470000000000001</v>
      </c>
    </row>
    <row r="40" spans="1:2" x14ac:dyDescent="0.25">
      <c r="A40" s="1">
        <v>42059</v>
      </c>
      <c r="B40">
        <v>1.214</v>
      </c>
    </row>
    <row r="41" spans="1:2" x14ac:dyDescent="0.25">
      <c r="A41" s="1">
        <v>42060</v>
      </c>
      <c r="B41">
        <v>1.167</v>
      </c>
    </row>
    <row r="42" spans="1:2" x14ac:dyDescent="0.25">
      <c r="A42" s="1">
        <v>42061</v>
      </c>
      <c r="B42">
        <v>1.1140000000000001</v>
      </c>
    </row>
    <row r="43" spans="1:2" x14ac:dyDescent="0.25">
      <c r="A43" s="1">
        <v>42062</v>
      </c>
      <c r="B43">
        <v>1.153</v>
      </c>
    </row>
    <row r="44" spans="1:2" x14ac:dyDescent="0.25">
      <c r="A44" s="1">
        <v>42065</v>
      </c>
      <c r="B44">
        <v>1.155</v>
      </c>
    </row>
    <row r="45" spans="1:2" x14ac:dyDescent="0.25">
      <c r="A45" s="1">
        <v>42066</v>
      </c>
      <c r="B45">
        <v>1.173</v>
      </c>
    </row>
    <row r="46" spans="1:2" x14ac:dyDescent="0.25">
      <c r="A46" s="1">
        <v>42067</v>
      </c>
      <c r="B46">
        <v>1.194</v>
      </c>
    </row>
    <row r="47" spans="1:2" x14ac:dyDescent="0.25">
      <c r="A47" s="1">
        <v>42068</v>
      </c>
      <c r="B47">
        <v>1.2090000000000001</v>
      </c>
    </row>
    <row r="48" spans="1:2" x14ac:dyDescent="0.25">
      <c r="A48" s="1">
        <v>42069</v>
      </c>
      <c r="B48">
        <v>1.127</v>
      </c>
    </row>
    <row r="49" spans="1:2" x14ac:dyDescent="0.25">
      <c r="A49" s="1">
        <v>42072</v>
      </c>
      <c r="B49">
        <v>1.117</v>
      </c>
    </row>
    <row r="50" spans="1:2" x14ac:dyDescent="0.25">
      <c r="A50" s="1">
        <v>42073</v>
      </c>
      <c r="B50">
        <v>1.044</v>
      </c>
    </row>
    <row r="51" spans="1:2" x14ac:dyDescent="0.25">
      <c r="A51" s="1">
        <v>42074</v>
      </c>
      <c r="B51">
        <v>0.92200000000000004</v>
      </c>
    </row>
    <row r="52" spans="1:2" x14ac:dyDescent="0.25">
      <c r="A52" s="1">
        <v>42075</v>
      </c>
      <c r="B52">
        <v>0.79300000000000004</v>
      </c>
    </row>
    <row r="53" spans="1:2" x14ac:dyDescent="0.25">
      <c r="A53" s="1">
        <v>42076</v>
      </c>
      <c r="B53">
        <v>0.86799999999999999</v>
      </c>
    </row>
    <row r="54" spans="1:2" x14ac:dyDescent="0.25">
      <c r="A54" s="1">
        <v>42079</v>
      </c>
      <c r="B54">
        <v>0.85099999999999998</v>
      </c>
    </row>
    <row r="55" spans="1:2" x14ac:dyDescent="0.25">
      <c r="A55" s="1">
        <v>42080</v>
      </c>
      <c r="B55">
        <v>0.878</v>
      </c>
    </row>
    <row r="56" spans="1:2" x14ac:dyDescent="0.25">
      <c r="A56" s="1">
        <v>42081</v>
      </c>
      <c r="B56">
        <v>0.90200000000000002</v>
      </c>
    </row>
    <row r="57" spans="1:2" x14ac:dyDescent="0.25">
      <c r="A57" s="1">
        <v>42082</v>
      </c>
      <c r="B57">
        <v>0.84299999999999997</v>
      </c>
    </row>
    <row r="58" spans="1:2" x14ac:dyDescent="0.25">
      <c r="A58" s="1">
        <v>42083</v>
      </c>
      <c r="B58">
        <v>0.82599999999999996</v>
      </c>
    </row>
    <row r="59" spans="1:2" x14ac:dyDescent="0.25">
      <c r="A59" s="1">
        <v>42086</v>
      </c>
      <c r="B59">
        <v>0.85599999999999998</v>
      </c>
    </row>
    <row r="60" spans="1:2" x14ac:dyDescent="0.25">
      <c r="A60" s="1">
        <v>42087</v>
      </c>
      <c r="B60">
        <v>0.86199999999999999</v>
      </c>
    </row>
    <row r="61" spans="1:2" x14ac:dyDescent="0.25">
      <c r="A61" s="1">
        <v>42088</v>
      </c>
      <c r="B61">
        <v>0.876</v>
      </c>
    </row>
    <row r="62" spans="1:2" x14ac:dyDescent="0.25">
      <c r="A62" s="1">
        <v>42089</v>
      </c>
      <c r="B62">
        <v>0.86599999999999999</v>
      </c>
    </row>
    <row r="63" spans="1:2" x14ac:dyDescent="0.25">
      <c r="A63" s="1">
        <v>42090</v>
      </c>
      <c r="B63">
        <v>0.89600000000000002</v>
      </c>
    </row>
    <row r="64" spans="1:2" x14ac:dyDescent="0.25">
      <c r="A64" s="1">
        <v>42093</v>
      </c>
      <c r="B64">
        <v>0.87</v>
      </c>
    </row>
    <row r="65" spans="1:2" x14ac:dyDescent="0.25">
      <c r="A65" s="1">
        <v>42094</v>
      </c>
      <c r="B65">
        <v>0.88900000000000001</v>
      </c>
    </row>
    <row r="66" spans="1:2" x14ac:dyDescent="0.25">
      <c r="A66" s="1">
        <v>42095</v>
      </c>
      <c r="B66">
        <v>0.88200000000000001</v>
      </c>
    </row>
    <row r="67" spans="1:2" x14ac:dyDescent="0.25">
      <c r="A67" s="1">
        <v>42096</v>
      </c>
      <c r="B67">
        <v>0.873</v>
      </c>
    </row>
    <row r="68" spans="1:2" x14ac:dyDescent="0.25">
      <c r="A68" s="1">
        <v>42101</v>
      </c>
      <c r="B68">
        <v>0.88500000000000001</v>
      </c>
    </row>
    <row r="69" spans="1:2" x14ac:dyDescent="0.25">
      <c r="A69" s="1">
        <v>42102</v>
      </c>
      <c r="B69">
        <v>0.88400000000000001</v>
      </c>
    </row>
    <row r="70" spans="1:2" x14ac:dyDescent="0.25">
      <c r="A70" s="1">
        <v>42103</v>
      </c>
      <c r="B70">
        <v>0.88500000000000001</v>
      </c>
    </row>
    <row r="71" spans="1:2" x14ac:dyDescent="0.25">
      <c r="A71" s="1">
        <v>42104</v>
      </c>
      <c r="B71">
        <v>0.88200000000000001</v>
      </c>
    </row>
    <row r="72" spans="1:2" x14ac:dyDescent="0.25">
      <c r="A72" s="1">
        <v>42107</v>
      </c>
      <c r="B72">
        <v>0.85699999999999998</v>
      </c>
    </row>
    <row r="73" spans="1:2" x14ac:dyDescent="0.25">
      <c r="A73" s="1">
        <v>42108</v>
      </c>
      <c r="B73">
        <v>0.82</v>
      </c>
    </row>
    <row r="74" spans="1:2" x14ac:dyDescent="0.25">
      <c r="A74" s="1">
        <v>42109</v>
      </c>
      <c r="B74">
        <v>0.8</v>
      </c>
    </row>
    <row r="75" spans="1:2" x14ac:dyDescent="0.25">
      <c r="A75" s="1">
        <v>42110</v>
      </c>
      <c r="B75">
        <v>0.73699999999999999</v>
      </c>
    </row>
    <row r="76" spans="1:2" x14ac:dyDescent="0.25">
      <c r="A76" s="1">
        <v>42111</v>
      </c>
      <c r="B76">
        <v>0.73199999999999998</v>
      </c>
    </row>
    <row r="77" spans="1:2" x14ac:dyDescent="0.25">
      <c r="A77" s="1">
        <v>42114</v>
      </c>
      <c r="B77">
        <v>0.73499999999999999</v>
      </c>
    </row>
    <row r="78" spans="1:2" x14ac:dyDescent="0.25">
      <c r="A78" s="1">
        <v>42115</v>
      </c>
      <c r="B78">
        <v>0.73599999999999999</v>
      </c>
    </row>
    <row r="79" spans="1:2" x14ac:dyDescent="0.25">
      <c r="A79" s="1">
        <v>42116</v>
      </c>
      <c r="B79">
        <v>0.74099999999999999</v>
      </c>
    </row>
    <row r="80" spans="1:2" x14ac:dyDescent="0.25">
      <c r="A80" s="1">
        <v>42117</v>
      </c>
      <c r="B80">
        <v>0.77600000000000002</v>
      </c>
    </row>
    <row r="81" spans="1:2" x14ac:dyDescent="0.25">
      <c r="A81" s="1">
        <v>42118</v>
      </c>
      <c r="B81">
        <v>0.83799999999999997</v>
      </c>
    </row>
    <row r="82" spans="1:2" x14ac:dyDescent="0.25">
      <c r="A82" s="1">
        <v>42121</v>
      </c>
      <c r="B82">
        <v>0.81799999999999995</v>
      </c>
    </row>
    <row r="83" spans="1:2" x14ac:dyDescent="0.25">
      <c r="A83" s="1">
        <v>42122</v>
      </c>
      <c r="B83">
        <v>0.83199999999999996</v>
      </c>
    </row>
    <row r="84" spans="1:2" x14ac:dyDescent="0.25">
      <c r="A84" s="1">
        <v>42123</v>
      </c>
      <c r="B84">
        <v>0.91200000000000003</v>
      </c>
    </row>
    <row r="85" spans="1:2" x14ac:dyDescent="0.25">
      <c r="A85" s="1">
        <v>42124</v>
      </c>
      <c r="B85">
        <v>1.0760000000000001</v>
      </c>
    </row>
    <row r="86" spans="1:2" x14ac:dyDescent="0.25">
      <c r="A86" s="1">
        <v>42128</v>
      </c>
      <c r="B86">
        <v>1.107</v>
      </c>
    </row>
    <row r="87" spans="1:2" x14ac:dyDescent="0.25">
      <c r="A87" s="1">
        <v>42129</v>
      </c>
      <c r="B87">
        <v>1.1259999999999999</v>
      </c>
    </row>
    <row r="88" spans="1:2" x14ac:dyDescent="0.25">
      <c r="A88" s="1">
        <v>42130</v>
      </c>
      <c r="B88">
        <v>1.3069999999999999</v>
      </c>
    </row>
    <row r="89" spans="1:2" x14ac:dyDescent="0.25">
      <c r="A89" s="1">
        <v>42131</v>
      </c>
      <c r="B89">
        <v>1.5029999999999999</v>
      </c>
    </row>
    <row r="90" spans="1:2" x14ac:dyDescent="0.25">
      <c r="A90" s="1">
        <v>42132</v>
      </c>
      <c r="B90">
        <v>1.351</v>
      </c>
    </row>
    <row r="91" spans="1:2" x14ac:dyDescent="0.25">
      <c r="A91" s="1">
        <v>42135</v>
      </c>
      <c r="B91">
        <v>1.387</v>
      </c>
    </row>
    <row r="92" spans="1:2" x14ac:dyDescent="0.25">
      <c r="A92" s="1">
        <v>42136</v>
      </c>
      <c r="B92">
        <v>1.4990000000000001</v>
      </c>
    </row>
    <row r="93" spans="1:2" x14ac:dyDescent="0.25">
      <c r="A93" s="1">
        <v>42137</v>
      </c>
      <c r="B93">
        <v>1.45</v>
      </c>
    </row>
    <row r="94" spans="1:2" x14ac:dyDescent="0.25">
      <c r="A94" s="1">
        <v>42138</v>
      </c>
      <c r="B94">
        <v>1.56</v>
      </c>
    </row>
    <row r="95" spans="1:2" x14ac:dyDescent="0.25">
      <c r="A95" s="1">
        <v>42139</v>
      </c>
      <c r="B95">
        <v>1.456</v>
      </c>
    </row>
    <row r="96" spans="1:2" x14ac:dyDescent="0.25">
      <c r="A96" s="1">
        <v>42142</v>
      </c>
      <c r="B96">
        <v>1.4650000000000001</v>
      </c>
    </row>
    <row r="97" spans="1:2" x14ac:dyDescent="0.25">
      <c r="A97" s="1">
        <v>42143</v>
      </c>
      <c r="B97">
        <v>1.357</v>
      </c>
    </row>
    <row r="98" spans="1:2" x14ac:dyDescent="0.25">
      <c r="A98" s="1">
        <v>42144</v>
      </c>
      <c r="B98">
        <v>1.379</v>
      </c>
    </row>
    <row r="99" spans="1:2" x14ac:dyDescent="0.25">
      <c r="A99" s="1">
        <v>42145</v>
      </c>
      <c r="B99">
        <v>1.4330000000000001</v>
      </c>
    </row>
    <row r="100" spans="1:2" x14ac:dyDescent="0.25">
      <c r="A100" s="1">
        <v>42146</v>
      </c>
      <c r="B100">
        <v>1.4059999999999999</v>
      </c>
    </row>
    <row r="101" spans="1:2" x14ac:dyDescent="0.25">
      <c r="A101" s="1">
        <v>42149</v>
      </c>
      <c r="B101">
        <v>1.4059999999999999</v>
      </c>
    </row>
    <row r="102" spans="1:2" x14ac:dyDescent="0.25">
      <c r="A102" s="1">
        <v>42150</v>
      </c>
      <c r="B102">
        <v>1.391</v>
      </c>
    </row>
    <row r="103" spans="1:2" x14ac:dyDescent="0.25">
      <c r="A103" s="1">
        <v>42151</v>
      </c>
      <c r="B103">
        <v>1.3779999999999999</v>
      </c>
    </row>
    <row r="104" spans="1:2" x14ac:dyDescent="0.25">
      <c r="A104" s="1">
        <v>42152</v>
      </c>
      <c r="B104">
        <v>1.38</v>
      </c>
    </row>
    <row r="105" spans="1:2" x14ac:dyDescent="0.25">
      <c r="A105" s="1">
        <v>42153</v>
      </c>
      <c r="B105">
        <v>1.3560000000000001</v>
      </c>
    </row>
    <row r="106" spans="1:2" x14ac:dyDescent="0.25">
      <c r="A106" s="1">
        <v>42156</v>
      </c>
      <c r="B106">
        <v>1.3420000000000001</v>
      </c>
    </row>
    <row r="107" spans="1:2" x14ac:dyDescent="0.25">
      <c r="A107" s="1">
        <v>42157</v>
      </c>
      <c r="B107">
        <v>1.4550000000000001</v>
      </c>
    </row>
    <row r="108" spans="1:2" x14ac:dyDescent="0.25">
      <c r="A108" s="1">
        <v>42158</v>
      </c>
      <c r="B108">
        <v>1.528</v>
      </c>
    </row>
    <row r="109" spans="1:2" x14ac:dyDescent="0.25">
      <c r="A109" s="1">
        <v>42159</v>
      </c>
      <c r="B109">
        <v>1.788</v>
      </c>
    </row>
    <row r="110" spans="1:2" x14ac:dyDescent="0.25">
      <c r="A110" s="1">
        <v>42160</v>
      </c>
      <c r="B110">
        <v>1.7310000000000001</v>
      </c>
    </row>
    <row r="111" spans="1:2" x14ac:dyDescent="0.25">
      <c r="A111" s="1">
        <v>42163</v>
      </c>
      <c r="B111">
        <v>1.7270000000000001</v>
      </c>
    </row>
    <row r="112" spans="1:2" x14ac:dyDescent="0.25">
      <c r="A112" s="1">
        <v>42164</v>
      </c>
      <c r="B112">
        <v>1.778</v>
      </c>
    </row>
    <row r="113" spans="1:2" x14ac:dyDescent="0.25">
      <c r="A113" s="1">
        <v>42165</v>
      </c>
      <c r="B113">
        <v>1.909</v>
      </c>
    </row>
    <row r="114" spans="1:2" x14ac:dyDescent="0.25">
      <c r="A114" s="1">
        <v>42166</v>
      </c>
      <c r="B114">
        <v>1.9530000000000001</v>
      </c>
    </row>
    <row r="115" spans="1:2" x14ac:dyDescent="0.25">
      <c r="A115" s="1">
        <v>42167</v>
      </c>
      <c r="B115">
        <v>1.8340000000000001</v>
      </c>
    </row>
    <row r="116" spans="1:2" x14ac:dyDescent="0.25">
      <c r="A116" s="1">
        <v>42170</v>
      </c>
      <c r="B116">
        <v>1.8149999999999999</v>
      </c>
    </row>
    <row r="117" spans="1:2" x14ac:dyDescent="0.25">
      <c r="A117" s="1">
        <v>42171</v>
      </c>
      <c r="B117">
        <v>1.845</v>
      </c>
    </row>
    <row r="118" spans="1:2" x14ac:dyDescent="0.25">
      <c r="A118" s="1">
        <v>42172</v>
      </c>
      <c r="B118">
        <v>1.81</v>
      </c>
    </row>
    <row r="119" spans="1:2" x14ac:dyDescent="0.25">
      <c r="A119" s="1">
        <v>42173</v>
      </c>
      <c r="B119">
        <v>1.7450000000000001</v>
      </c>
    </row>
    <row r="120" spans="1:2" x14ac:dyDescent="0.25">
      <c r="A120" s="1">
        <v>42174</v>
      </c>
      <c r="B120">
        <v>1.744</v>
      </c>
    </row>
    <row r="121" spans="1:2" x14ac:dyDescent="0.25">
      <c r="A121" s="1">
        <v>42177</v>
      </c>
      <c r="B121">
        <v>1.8180000000000001</v>
      </c>
    </row>
    <row r="122" spans="1:2" x14ac:dyDescent="0.25">
      <c r="A122" s="1">
        <v>42178</v>
      </c>
      <c r="B122">
        <v>1.8640000000000001</v>
      </c>
    </row>
    <row r="123" spans="1:2" x14ac:dyDescent="0.25">
      <c r="A123" s="1">
        <v>42179</v>
      </c>
      <c r="B123">
        <v>1.847</v>
      </c>
    </row>
    <row r="124" spans="1:2" x14ac:dyDescent="0.25">
      <c r="A124" s="1">
        <v>42180</v>
      </c>
      <c r="B124">
        <v>1.87</v>
      </c>
    </row>
    <row r="125" spans="1:2" x14ac:dyDescent="0.25">
      <c r="A125" s="1">
        <v>42181</v>
      </c>
      <c r="B125">
        <v>1.8879999999999999</v>
      </c>
    </row>
    <row r="126" spans="1:2" x14ac:dyDescent="0.25">
      <c r="A126" s="1">
        <v>42184</v>
      </c>
      <c r="B126">
        <v>1.909</v>
      </c>
    </row>
    <row r="127" spans="1:2" x14ac:dyDescent="0.25">
      <c r="A127" s="1">
        <v>42185</v>
      </c>
      <c r="B127">
        <v>1.917</v>
      </c>
    </row>
    <row r="128" spans="1:2" x14ac:dyDescent="0.25">
      <c r="A128" s="1">
        <v>42186</v>
      </c>
      <c r="B128">
        <v>1.92</v>
      </c>
    </row>
    <row r="129" spans="1:2" x14ac:dyDescent="0.25">
      <c r="A129" s="1">
        <v>42187</v>
      </c>
      <c r="B129">
        <v>2.0409999999999999</v>
      </c>
    </row>
    <row r="130" spans="1:2" x14ac:dyDescent="0.25">
      <c r="A130" s="1">
        <v>42188</v>
      </c>
      <c r="B130">
        <v>2.0129999999999999</v>
      </c>
    </row>
    <row r="131" spans="1:2" x14ac:dyDescent="0.25">
      <c r="A131" s="1">
        <v>42191</v>
      </c>
      <c r="B131">
        <v>1.9139999999999999</v>
      </c>
    </row>
    <row r="132" spans="1:2" x14ac:dyDescent="0.25">
      <c r="A132" s="1">
        <v>42192</v>
      </c>
      <c r="B132">
        <v>1.9</v>
      </c>
    </row>
    <row r="133" spans="1:2" x14ac:dyDescent="0.25">
      <c r="A133" s="1">
        <v>42193</v>
      </c>
      <c r="B133">
        <v>1.7430000000000001</v>
      </c>
    </row>
    <row r="134" spans="1:2" x14ac:dyDescent="0.25">
      <c r="A134" s="1">
        <v>42194</v>
      </c>
      <c r="B134">
        <v>1.752</v>
      </c>
    </row>
    <row r="135" spans="1:2" x14ac:dyDescent="0.25">
      <c r="A135" s="1">
        <v>42195</v>
      </c>
      <c r="B135">
        <v>1.86</v>
      </c>
    </row>
    <row r="136" spans="1:2" x14ac:dyDescent="0.25">
      <c r="A136" s="1">
        <v>42198</v>
      </c>
      <c r="B136">
        <v>1.978</v>
      </c>
    </row>
    <row r="137" spans="1:2" x14ac:dyDescent="0.25">
      <c r="A137" s="1">
        <v>42199</v>
      </c>
      <c r="B137">
        <v>1.921</v>
      </c>
    </row>
    <row r="138" spans="1:2" x14ac:dyDescent="0.25">
      <c r="A138" s="1">
        <v>42200</v>
      </c>
      <c r="B138">
        <v>1.8859999999999999</v>
      </c>
    </row>
    <row r="139" spans="1:2" x14ac:dyDescent="0.25">
      <c r="A139" s="1">
        <v>42201</v>
      </c>
      <c r="B139">
        <v>1.839</v>
      </c>
    </row>
    <row r="140" spans="1:2" x14ac:dyDescent="0.25">
      <c r="A140" s="1">
        <v>42202</v>
      </c>
      <c r="B140">
        <v>1.7749999999999999</v>
      </c>
    </row>
    <row r="141" spans="1:2" x14ac:dyDescent="0.25">
      <c r="A141" s="1">
        <v>42205</v>
      </c>
      <c r="B141">
        <v>1.7270000000000001</v>
      </c>
    </row>
    <row r="142" spans="1:2" x14ac:dyDescent="0.25">
      <c r="A142" s="1">
        <v>42206</v>
      </c>
      <c r="B142">
        <v>1.6850000000000001</v>
      </c>
    </row>
    <row r="143" spans="1:2" x14ac:dyDescent="0.25">
      <c r="A143" s="1">
        <v>42207</v>
      </c>
      <c r="B143">
        <v>1.746</v>
      </c>
    </row>
    <row r="144" spans="1:2" x14ac:dyDescent="0.25">
      <c r="A144" s="1">
        <v>42208</v>
      </c>
      <c r="B144">
        <v>1.6970000000000001</v>
      </c>
    </row>
    <row r="145" spans="1:2" x14ac:dyDescent="0.25">
      <c r="A145" s="1">
        <v>42209</v>
      </c>
      <c r="B145">
        <v>1.653</v>
      </c>
    </row>
    <row r="146" spans="1:2" x14ac:dyDescent="0.25">
      <c r="A146" s="1">
        <v>42212</v>
      </c>
      <c r="B146">
        <v>1.6160000000000001</v>
      </c>
    </row>
    <row r="147" spans="1:2" x14ac:dyDescent="0.25">
      <c r="A147" s="1">
        <v>42213</v>
      </c>
      <c r="B147">
        <v>1.66</v>
      </c>
    </row>
    <row r="148" spans="1:2" x14ac:dyDescent="0.25">
      <c r="A148" s="1">
        <v>42214</v>
      </c>
      <c r="B148">
        <v>1.631</v>
      </c>
    </row>
    <row r="149" spans="1:2" x14ac:dyDescent="0.25">
      <c r="A149" s="1">
        <v>42215</v>
      </c>
      <c r="B149">
        <v>1.6539999999999999</v>
      </c>
    </row>
    <row r="150" spans="1:2" x14ac:dyDescent="0.25">
      <c r="A150" s="1">
        <v>42216</v>
      </c>
      <c r="B150">
        <v>1.591</v>
      </c>
    </row>
    <row r="151" spans="1:2" x14ac:dyDescent="0.25">
      <c r="A151" s="1">
        <v>42219</v>
      </c>
      <c r="B151">
        <v>1.6040000000000001</v>
      </c>
    </row>
    <row r="152" spans="1:2" x14ac:dyDescent="0.25">
      <c r="A152" s="1">
        <v>42220</v>
      </c>
      <c r="B152">
        <v>1.573</v>
      </c>
    </row>
    <row r="153" spans="1:2" x14ac:dyDescent="0.25">
      <c r="A153" s="1">
        <v>42221</v>
      </c>
      <c r="B153">
        <v>1.67</v>
      </c>
    </row>
    <row r="154" spans="1:2" x14ac:dyDescent="0.25">
      <c r="A154" s="1">
        <v>42222</v>
      </c>
      <c r="B154">
        <v>1.71</v>
      </c>
    </row>
    <row r="155" spans="1:2" x14ac:dyDescent="0.25">
      <c r="A155" s="1">
        <v>42223</v>
      </c>
      <c r="B155">
        <v>1.716</v>
      </c>
    </row>
    <row r="156" spans="1:2" x14ac:dyDescent="0.25">
      <c r="A156" s="1">
        <v>42226</v>
      </c>
      <c r="B156">
        <v>1.66</v>
      </c>
    </row>
    <row r="157" spans="1:2" x14ac:dyDescent="0.25">
      <c r="A157" s="1">
        <v>42227</v>
      </c>
      <c r="B157">
        <v>1.645</v>
      </c>
    </row>
    <row r="158" spans="1:2" x14ac:dyDescent="0.25">
      <c r="A158" s="1">
        <v>42228</v>
      </c>
      <c r="B158">
        <v>1.5760000000000001</v>
      </c>
    </row>
    <row r="159" spans="1:2" x14ac:dyDescent="0.25">
      <c r="A159" s="1">
        <v>42229</v>
      </c>
      <c r="B159">
        <v>1.611</v>
      </c>
    </row>
    <row r="160" spans="1:2" x14ac:dyDescent="0.25">
      <c r="A160" s="1">
        <v>42230</v>
      </c>
      <c r="B160">
        <v>1.61</v>
      </c>
    </row>
    <row r="161" spans="1:2" x14ac:dyDescent="0.25">
      <c r="A161" s="1">
        <v>42233</v>
      </c>
      <c r="B161">
        <v>1.599</v>
      </c>
    </row>
    <row r="162" spans="1:2" x14ac:dyDescent="0.25">
      <c r="A162" s="1">
        <v>42234</v>
      </c>
      <c r="B162">
        <v>1.597</v>
      </c>
    </row>
    <row r="163" spans="1:2" x14ac:dyDescent="0.25">
      <c r="A163" s="1">
        <v>42235</v>
      </c>
      <c r="B163">
        <v>1.621</v>
      </c>
    </row>
    <row r="164" spans="1:2" x14ac:dyDescent="0.25">
      <c r="A164" s="1">
        <v>42236</v>
      </c>
      <c r="B164">
        <v>1.61</v>
      </c>
    </row>
    <row r="165" spans="1:2" x14ac:dyDescent="0.25">
      <c r="A165" s="1">
        <v>42237</v>
      </c>
      <c r="B165">
        <v>1.603</v>
      </c>
    </row>
    <row r="166" spans="1:2" x14ac:dyDescent="0.25">
      <c r="A166" s="1">
        <v>42240</v>
      </c>
      <c r="B166">
        <v>1.603</v>
      </c>
    </row>
    <row r="167" spans="1:2" x14ac:dyDescent="0.25">
      <c r="A167" s="1">
        <v>42241</v>
      </c>
      <c r="B167">
        <v>1.681</v>
      </c>
    </row>
    <row r="168" spans="1:2" x14ac:dyDescent="0.25">
      <c r="A168" s="1">
        <v>42242</v>
      </c>
      <c r="B168">
        <v>1.7450000000000001</v>
      </c>
    </row>
    <row r="169" spans="1:2" x14ac:dyDescent="0.25">
      <c r="A169" s="1">
        <v>42243</v>
      </c>
      <c r="B169">
        <v>1.762</v>
      </c>
    </row>
    <row r="170" spans="1:2" x14ac:dyDescent="0.25">
      <c r="A170" s="1">
        <v>42244</v>
      </c>
      <c r="B170">
        <v>1.7689999999999999</v>
      </c>
    </row>
    <row r="171" spans="1:2" x14ac:dyDescent="0.25">
      <c r="A171" s="1">
        <v>42247</v>
      </c>
      <c r="B171">
        <v>1.7649999999999999</v>
      </c>
    </row>
    <row r="172" spans="1:2" x14ac:dyDescent="0.25">
      <c r="A172" s="1">
        <v>42248</v>
      </c>
      <c r="B172">
        <v>1.8360000000000001</v>
      </c>
    </row>
    <row r="173" spans="1:2" x14ac:dyDescent="0.25">
      <c r="A173" s="1">
        <v>42249</v>
      </c>
      <c r="B173">
        <v>1.8109999999999999</v>
      </c>
    </row>
    <row r="174" spans="1:2" x14ac:dyDescent="0.25">
      <c r="A174" s="1">
        <v>42250</v>
      </c>
      <c r="B174">
        <v>1.8069999999999999</v>
      </c>
    </row>
    <row r="175" spans="1:2" x14ac:dyDescent="0.25">
      <c r="A175" s="1">
        <v>42251</v>
      </c>
      <c r="B175">
        <v>1.722</v>
      </c>
    </row>
    <row r="176" spans="1:2" x14ac:dyDescent="0.25">
      <c r="A176" s="1">
        <v>42254</v>
      </c>
      <c r="B176">
        <v>1.712</v>
      </c>
    </row>
    <row r="177" spans="1:2" x14ac:dyDescent="0.25">
      <c r="A177" s="1">
        <v>42255</v>
      </c>
      <c r="B177">
        <v>1.754</v>
      </c>
    </row>
    <row r="178" spans="1:2" x14ac:dyDescent="0.25">
      <c r="A178" s="1">
        <v>42256</v>
      </c>
      <c r="B178">
        <v>1.7470000000000001</v>
      </c>
    </row>
    <row r="179" spans="1:2" x14ac:dyDescent="0.25">
      <c r="A179" s="1">
        <v>42257</v>
      </c>
      <c r="B179">
        <v>1.7310000000000001</v>
      </c>
    </row>
    <row r="180" spans="1:2" x14ac:dyDescent="0.25">
      <c r="A180" s="1">
        <v>42258</v>
      </c>
      <c r="B180">
        <v>1.7390000000000001</v>
      </c>
    </row>
    <row r="181" spans="1:2" x14ac:dyDescent="0.25">
      <c r="A181" s="1">
        <v>42261</v>
      </c>
      <c r="B181">
        <v>1.7170000000000001</v>
      </c>
    </row>
    <row r="182" spans="1:2" x14ac:dyDescent="0.25">
      <c r="A182" s="1">
        <v>42262</v>
      </c>
      <c r="B182">
        <v>1.74</v>
      </c>
    </row>
    <row r="183" spans="1:2" x14ac:dyDescent="0.25">
      <c r="A183" s="1">
        <v>42263</v>
      </c>
      <c r="B183">
        <v>1.7969999999999999</v>
      </c>
    </row>
    <row r="184" spans="1:2" x14ac:dyDescent="0.25">
      <c r="A184" s="1">
        <v>42264</v>
      </c>
      <c r="B184">
        <v>1.8380000000000001</v>
      </c>
    </row>
    <row r="185" spans="1:2" x14ac:dyDescent="0.25">
      <c r="A185" s="1">
        <v>42265</v>
      </c>
      <c r="B185">
        <v>1.7050000000000001</v>
      </c>
    </row>
    <row r="186" spans="1:2" x14ac:dyDescent="0.25">
      <c r="A186" s="1">
        <v>42268</v>
      </c>
      <c r="B186">
        <v>1.6870000000000001</v>
      </c>
    </row>
    <row r="187" spans="1:2" x14ac:dyDescent="0.25">
      <c r="A187" s="1">
        <v>42269</v>
      </c>
      <c r="B187">
        <v>1.6890000000000001</v>
      </c>
    </row>
    <row r="188" spans="1:2" x14ac:dyDescent="0.25">
      <c r="A188" s="1">
        <v>42270</v>
      </c>
      <c r="B188">
        <v>1.6579999999999999</v>
      </c>
    </row>
    <row r="189" spans="1:2" x14ac:dyDescent="0.25">
      <c r="A189" s="1">
        <v>42271</v>
      </c>
      <c r="B189">
        <v>1.6539999999999999</v>
      </c>
    </row>
    <row r="190" spans="1:2" x14ac:dyDescent="0.25">
      <c r="A190" s="1">
        <v>42272</v>
      </c>
      <c r="B190">
        <v>1.6819999999999999</v>
      </c>
    </row>
    <row r="191" spans="1:2" x14ac:dyDescent="0.25">
      <c r="A191" s="1">
        <v>42275</v>
      </c>
      <c r="B191">
        <v>1.6890000000000001</v>
      </c>
    </row>
    <row r="192" spans="1:2" x14ac:dyDescent="0.25">
      <c r="A192" s="1">
        <v>42276</v>
      </c>
      <c r="B192">
        <v>1.665</v>
      </c>
    </row>
    <row r="193" spans="1:2" x14ac:dyDescent="0.25">
      <c r="A193" s="1">
        <v>42277</v>
      </c>
      <c r="B193">
        <v>1.6359999999999999</v>
      </c>
    </row>
    <row r="194" spans="1:2" x14ac:dyDescent="0.25">
      <c r="A194" s="1">
        <v>42278</v>
      </c>
      <c r="B194">
        <v>1.629</v>
      </c>
    </row>
    <row r="195" spans="1:2" x14ac:dyDescent="0.25">
      <c r="A195" s="1">
        <v>42279</v>
      </c>
      <c r="B195">
        <v>1.6220000000000001</v>
      </c>
    </row>
    <row r="196" spans="1:2" x14ac:dyDescent="0.25">
      <c r="A196" s="1">
        <v>42282</v>
      </c>
      <c r="B196">
        <v>1.5580000000000001</v>
      </c>
    </row>
    <row r="197" spans="1:2" x14ac:dyDescent="0.25">
      <c r="A197" s="1">
        <v>42283</v>
      </c>
      <c r="B197">
        <v>1.6140000000000001</v>
      </c>
    </row>
    <row r="198" spans="1:2" x14ac:dyDescent="0.25">
      <c r="A198" s="1">
        <v>42284</v>
      </c>
      <c r="B198">
        <v>1.6679999999999999</v>
      </c>
    </row>
    <row r="199" spans="1:2" x14ac:dyDescent="0.25">
      <c r="A199" s="1">
        <v>42285</v>
      </c>
      <c r="B199">
        <v>1.5940000000000001</v>
      </c>
    </row>
    <row r="200" spans="1:2" x14ac:dyDescent="0.25">
      <c r="A200" s="1">
        <v>42286</v>
      </c>
      <c r="B200">
        <v>1.6140000000000001</v>
      </c>
    </row>
    <row r="201" spans="1:2" x14ac:dyDescent="0.25">
      <c r="A201" s="1">
        <v>42289</v>
      </c>
      <c r="B201">
        <v>1.6279999999999999</v>
      </c>
    </row>
    <row r="202" spans="1:2" x14ac:dyDescent="0.25">
      <c r="A202" s="1">
        <v>42290</v>
      </c>
      <c r="B202">
        <v>1.583</v>
      </c>
    </row>
    <row r="203" spans="1:2" x14ac:dyDescent="0.25">
      <c r="A203" s="1">
        <v>42291</v>
      </c>
      <c r="B203">
        <v>1.581</v>
      </c>
    </row>
    <row r="204" spans="1:2" x14ac:dyDescent="0.25">
      <c r="A204" s="1">
        <v>42292</v>
      </c>
      <c r="B204">
        <v>1.5569999999999999</v>
      </c>
    </row>
    <row r="205" spans="1:2" x14ac:dyDescent="0.25">
      <c r="A205" s="1">
        <v>42293</v>
      </c>
      <c r="B205">
        <v>1.5629999999999999</v>
      </c>
    </row>
    <row r="206" spans="1:2" x14ac:dyDescent="0.25">
      <c r="A206" s="1">
        <v>42296</v>
      </c>
      <c r="B206">
        <v>1.581</v>
      </c>
    </row>
    <row r="207" spans="1:2" x14ac:dyDescent="0.25">
      <c r="A207" s="1">
        <v>42297</v>
      </c>
      <c r="B207">
        <v>1.6020000000000001</v>
      </c>
    </row>
    <row r="208" spans="1:2" x14ac:dyDescent="0.25">
      <c r="A208" s="1">
        <v>42298</v>
      </c>
      <c r="B208">
        <v>1.6120000000000001</v>
      </c>
    </row>
    <row r="209" spans="1:2" x14ac:dyDescent="0.25">
      <c r="A209" s="1">
        <v>42299</v>
      </c>
      <c r="B209">
        <v>1.583</v>
      </c>
    </row>
    <row r="210" spans="1:2" x14ac:dyDescent="0.25">
      <c r="A210" s="1">
        <v>42300</v>
      </c>
      <c r="B210">
        <v>1.492</v>
      </c>
    </row>
    <row r="211" spans="1:2" x14ac:dyDescent="0.25">
      <c r="A211" s="1">
        <v>42303</v>
      </c>
      <c r="B211">
        <v>1.5029999999999999</v>
      </c>
    </row>
    <row r="212" spans="1:2" x14ac:dyDescent="0.25">
      <c r="A212" s="1">
        <v>42304</v>
      </c>
      <c r="B212">
        <v>1.4910000000000001</v>
      </c>
    </row>
    <row r="213" spans="1:2" x14ac:dyDescent="0.25">
      <c r="A213" s="1">
        <v>42305</v>
      </c>
      <c r="B213">
        <v>1.4279999999999999</v>
      </c>
    </row>
    <row r="214" spans="1:2" x14ac:dyDescent="0.25">
      <c r="A214" s="1">
        <v>42306</v>
      </c>
      <c r="B214">
        <v>1.425</v>
      </c>
    </row>
    <row r="215" spans="1:2" x14ac:dyDescent="0.25">
      <c r="A215" s="1">
        <v>42307</v>
      </c>
      <c r="B215">
        <v>1.4810000000000001</v>
      </c>
    </row>
    <row r="216" spans="1:2" x14ac:dyDescent="0.25">
      <c r="A216" s="1">
        <v>42310</v>
      </c>
      <c r="B216">
        <v>1.5529999999999999</v>
      </c>
    </row>
    <row r="217" spans="1:2" x14ac:dyDescent="0.25">
      <c r="A217" s="1">
        <v>42311</v>
      </c>
      <c r="B217">
        <v>1.5509999999999999</v>
      </c>
    </row>
    <row r="218" spans="1:2" x14ac:dyDescent="0.25">
      <c r="A218" s="1">
        <v>42312</v>
      </c>
      <c r="B218">
        <v>1.58</v>
      </c>
    </row>
    <row r="219" spans="1:2" x14ac:dyDescent="0.25">
      <c r="A219" s="1">
        <v>42313</v>
      </c>
      <c r="B219">
        <v>1.615</v>
      </c>
    </row>
    <row r="220" spans="1:2" x14ac:dyDescent="0.25">
      <c r="A220" s="1">
        <v>42314</v>
      </c>
      <c r="B220">
        <v>1.6319999999999999</v>
      </c>
    </row>
    <row r="221" spans="1:2" x14ac:dyDescent="0.25">
      <c r="A221" s="1">
        <v>42317</v>
      </c>
      <c r="B221">
        <v>1.72</v>
      </c>
    </row>
    <row r="222" spans="1:2" x14ac:dyDescent="0.25">
      <c r="A222" s="1">
        <v>42318</v>
      </c>
      <c r="B222">
        <v>1.675</v>
      </c>
    </row>
    <row r="223" spans="1:2" x14ac:dyDescent="0.25">
      <c r="A223" s="1">
        <v>42319</v>
      </c>
      <c r="B223">
        <v>1.679</v>
      </c>
    </row>
    <row r="224" spans="1:2" x14ac:dyDescent="0.25">
      <c r="A224" s="1">
        <v>42320</v>
      </c>
      <c r="B224">
        <v>1.641</v>
      </c>
    </row>
    <row r="225" spans="1:2" x14ac:dyDescent="0.25">
      <c r="A225" s="1">
        <v>42321</v>
      </c>
      <c r="B225">
        <v>1.603</v>
      </c>
    </row>
    <row r="226" spans="1:2" x14ac:dyDescent="0.25">
      <c r="A226" s="1">
        <v>42324</v>
      </c>
      <c r="B226">
        <v>1.597</v>
      </c>
    </row>
    <row r="227" spans="1:2" x14ac:dyDescent="0.25">
      <c r="A227" s="1">
        <v>42325</v>
      </c>
      <c r="B227">
        <v>1.5660000000000001</v>
      </c>
    </row>
    <row r="228" spans="1:2" x14ac:dyDescent="0.25">
      <c r="A228" s="1">
        <v>42326</v>
      </c>
      <c r="B228">
        <v>1.5529999999999999</v>
      </c>
    </row>
    <row r="229" spans="1:2" x14ac:dyDescent="0.25">
      <c r="A229" s="1">
        <v>42327</v>
      </c>
      <c r="B229">
        <v>1.51</v>
      </c>
    </row>
    <row r="230" spans="1:2" x14ac:dyDescent="0.25">
      <c r="A230" s="1">
        <v>42328</v>
      </c>
      <c r="B230">
        <v>1.516</v>
      </c>
    </row>
    <row r="231" spans="1:2" x14ac:dyDescent="0.25">
      <c r="A231" s="1">
        <v>42331</v>
      </c>
      <c r="B231">
        <v>1.5289999999999999</v>
      </c>
    </row>
    <row r="232" spans="1:2" x14ac:dyDescent="0.25">
      <c r="A232" s="1">
        <v>42332</v>
      </c>
      <c r="B232">
        <v>1.5009999999999999</v>
      </c>
    </row>
    <row r="233" spans="1:2" x14ac:dyDescent="0.25">
      <c r="A233" s="1">
        <v>42333</v>
      </c>
      <c r="B233">
        <v>1.508</v>
      </c>
    </row>
    <row r="234" spans="1:2" x14ac:dyDescent="0.25">
      <c r="A234" s="1">
        <v>42334</v>
      </c>
      <c r="B234">
        <v>1.5069999999999999</v>
      </c>
    </row>
    <row r="235" spans="1:2" x14ac:dyDescent="0.25">
      <c r="A235" s="1">
        <v>42335</v>
      </c>
      <c r="B235">
        <v>1.4930000000000001</v>
      </c>
    </row>
    <row r="236" spans="1:2" x14ac:dyDescent="0.25">
      <c r="A236" s="1">
        <v>42338</v>
      </c>
      <c r="B236">
        <v>1.5229999999999999</v>
      </c>
    </row>
    <row r="237" spans="1:2" x14ac:dyDescent="0.25">
      <c r="A237" s="1">
        <v>42339</v>
      </c>
      <c r="B237">
        <v>1.5609999999999999</v>
      </c>
    </row>
    <row r="238" spans="1:2" x14ac:dyDescent="0.25">
      <c r="A238" s="1">
        <v>42340</v>
      </c>
      <c r="B238">
        <v>1.548</v>
      </c>
    </row>
    <row r="239" spans="1:2" x14ac:dyDescent="0.25">
      <c r="A239" s="1">
        <v>42341</v>
      </c>
      <c r="B239">
        <v>1.5629999999999999</v>
      </c>
    </row>
    <row r="240" spans="1:2" x14ac:dyDescent="0.25">
      <c r="A240" s="1">
        <v>42342</v>
      </c>
      <c r="B240">
        <v>1.6719999999999999</v>
      </c>
    </row>
    <row r="241" spans="1:2" x14ac:dyDescent="0.25">
      <c r="A241" s="1">
        <v>42345</v>
      </c>
      <c r="B241">
        <v>1.651</v>
      </c>
    </row>
    <row r="242" spans="1:2" x14ac:dyDescent="0.25">
      <c r="A242" s="1">
        <v>42346</v>
      </c>
      <c r="B242">
        <v>1.62</v>
      </c>
    </row>
    <row r="243" spans="1:2" x14ac:dyDescent="0.25">
      <c r="A243" s="1">
        <v>42347</v>
      </c>
      <c r="B243">
        <v>1.571</v>
      </c>
    </row>
    <row r="244" spans="1:2" x14ac:dyDescent="0.25">
      <c r="A244" s="1">
        <v>42348</v>
      </c>
      <c r="B244">
        <v>1.61</v>
      </c>
    </row>
    <row r="245" spans="1:2" x14ac:dyDescent="0.25">
      <c r="A245" s="1">
        <v>42349</v>
      </c>
      <c r="B245">
        <v>1.5920000000000001</v>
      </c>
    </row>
    <row r="246" spans="1:2" x14ac:dyDescent="0.25">
      <c r="A246" s="1">
        <v>42352</v>
      </c>
      <c r="B246">
        <v>1.597</v>
      </c>
    </row>
    <row r="247" spans="1:2" x14ac:dyDescent="0.25">
      <c r="A247" s="1">
        <v>42353</v>
      </c>
      <c r="B247">
        <v>1.6819999999999999</v>
      </c>
    </row>
    <row r="248" spans="1:2" x14ac:dyDescent="0.25">
      <c r="A248" s="1">
        <v>42354</v>
      </c>
      <c r="B248">
        <v>1.6579999999999999</v>
      </c>
    </row>
    <row r="249" spans="1:2" x14ac:dyDescent="0.25">
      <c r="A249" s="1">
        <v>42355</v>
      </c>
      <c r="B249">
        <v>1.6279999999999999</v>
      </c>
    </row>
    <row r="250" spans="1:2" x14ac:dyDescent="0.25">
      <c r="A250" s="1">
        <v>42356</v>
      </c>
      <c r="B250">
        <v>1.595</v>
      </c>
    </row>
    <row r="251" spans="1:2" x14ac:dyDescent="0.25">
      <c r="A251" s="1">
        <v>42359</v>
      </c>
      <c r="B251">
        <v>1.5960000000000001</v>
      </c>
    </row>
    <row r="252" spans="1:2" x14ac:dyDescent="0.25">
      <c r="A252" s="1">
        <v>42360</v>
      </c>
      <c r="B252">
        <v>1.597</v>
      </c>
    </row>
    <row r="253" spans="1:2" x14ac:dyDescent="0.25">
      <c r="A253" s="1">
        <v>42361</v>
      </c>
      <c r="B253">
        <v>1.6619999999999999</v>
      </c>
    </row>
    <row r="254" spans="1:2" x14ac:dyDescent="0.25">
      <c r="A254" s="1">
        <v>42362</v>
      </c>
      <c r="B254">
        <v>1.6619999999999999</v>
      </c>
    </row>
    <row r="255" spans="1:2" x14ac:dyDescent="0.25">
      <c r="A255" s="1">
        <v>42366</v>
      </c>
      <c r="B255">
        <v>1.6859999999999999</v>
      </c>
    </row>
    <row r="256" spans="1:2" x14ac:dyDescent="0.25">
      <c r="A256" s="1">
        <v>42367</v>
      </c>
      <c r="B256">
        <v>1.6639999999999999</v>
      </c>
    </row>
    <row r="257" spans="1:2" x14ac:dyDescent="0.25">
      <c r="A257" s="1">
        <v>42368</v>
      </c>
      <c r="B257">
        <v>1.764</v>
      </c>
    </row>
    <row r="258" spans="1:2" x14ac:dyDescent="0.25">
      <c r="A258" s="1">
        <v>42369</v>
      </c>
      <c r="B258">
        <v>1.764</v>
      </c>
    </row>
    <row r="260" spans="1:2" x14ac:dyDescent="0.25">
      <c r="A260" t="s">
        <v>1</v>
      </c>
      <c r="B260">
        <f>AVERAGE(B3:B258)</f>
        <v>1.456875000000001</v>
      </c>
    </row>
  </sheetData>
  <sheetProtection password="C733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0"/>
  <sheetViews>
    <sheetView workbookViewId="0">
      <selection activeCell="B255" sqref="B255"/>
    </sheetView>
  </sheetViews>
  <sheetFormatPr baseColWidth="10" defaultRowHeight="15" x14ac:dyDescent="0.25"/>
  <sheetData>
    <row r="1" spans="1:2" x14ac:dyDescent="0.25">
      <c r="A1" t="s">
        <v>0</v>
      </c>
    </row>
    <row r="3" spans="1:2" x14ac:dyDescent="0.25">
      <c r="A3" s="1">
        <v>42006</v>
      </c>
      <c r="B3">
        <v>1.8819999999999999</v>
      </c>
    </row>
    <row r="4" spans="1:2" x14ac:dyDescent="0.25">
      <c r="A4" s="1">
        <v>42009</v>
      </c>
      <c r="B4">
        <v>1.8480000000000001</v>
      </c>
    </row>
    <row r="5" spans="1:2" x14ac:dyDescent="0.25">
      <c r="A5" s="1">
        <v>42010</v>
      </c>
      <c r="B5">
        <v>1.7709999999999999</v>
      </c>
    </row>
    <row r="6" spans="1:2" x14ac:dyDescent="0.25">
      <c r="A6" s="1">
        <v>42011</v>
      </c>
      <c r="B6">
        <v>1.669</v>
      </c>
    </row>
    <row r="7" spans="1:2" x14ac:dyDescent="0.25">
      <c r="A7" s="1">
        <v>42012</v>
      </c>
      <c r="B7">
        <v>1.742</v>
      </c>
    </row>
    <row r="8" spans="1:2" x14ac:dyDescent="0.25">
      <c r="A8" s="1">
        <v>42013</v>
      </c>
      <c r="B8">
        <v>1.7669999999999999</v>
      </c>
    </row>
    <row r="9" spans="1:2" x14ac:dyDescent="0.25">
      <c r="A9" s="1">
        <v>42016</v>
      </c>
      <c r="B9">
        <v>1.73</v>
      </c>
    </row>
    <row r="10" spans="1:2" x14ac:dyDescent="0.25">
      <c r="A10" s="1">
        <v>42017</v>
      </c>
      <c r="B10">
        <v>1.64</v>
      </c>
    </row>
    <row r="11" spans="1:2" x14ac:dyDescent="0.25">
      <c r="A11" s="1">
        <v>42018</v>
      </c>
      <c r="B11">
        <v>1.6419999999999999</v>
      </c>
    </row>
    <row r="12" spans="1:2" x14ac:dyDescent="0.25">
      <c r="A12" s="1">
        <v>42019</v>
      </c>
      <c r="B12">
        <v>1.615</v>
      </c>
    </row>
    <row r="13" spans="1:2" x14ac:dyDescent="0.25">
      <c r="A13" s="1">
        <v>42020</v>
      </c>
      <c r="B13">
        <v>1.534</v>
      </c>
    </row>
    <row r="14" spans="1:2" x14ac:dyDescent="0.25">
      <c r="A14" s="1">
        <v>42023</v>
      </c>
      <c r="B14">
        <v>1.548</v>
      </c>
    </row>
    <row r="15" spans="1:2" x14ac:dyDescent="0.25">
      <c r="A15" s="1">
        <v>42024</v>
      </c>
      <c r="B15">
        <v>1.556</v>
      </c>
    </row>
    <row r="16" spans="1:2" x14ac:dyDescent="0.25">
      <c r="A16" s="1">
        <v>42025</v>
      </c>
      <c r="B16">
        <v>1.5860000000000001</v>
      </c>
    </row>
    <row r="17" spans="1:2" x14ac:dyDescent="0.25">
      <c r="A17" s="1">
        <v>42026</v>
      </c>
      <c r="B17">
        <v>1.655</v>
      </c>
    </row>
    <row r="18" spans="1:2" x14ac:dyDescent="0.25">
      <c r="A18" s="1">
        <v>42027</v>
      </c>
      <c r="B18">
        <v>1.407</v>
      </c>
    </row>
    <row r="19" spans="1:2" x14ac:dyDescent="0.25">
      <c r="A19" s="1">
        <v>42030</v>
      </c>
      <c r="B19">
        <v>1.4179999999999999</v>
      </c>
    </row>
    <row r="20" spans="1:2" x14ac:dyDescent="0.25">
      <c r="A20" s="1">
        <v>42031</v>
      </c>
      <c r="B20">
        <v>1.448</v>
      </c>
    </row>
    <row r="21" spans="1:2" x14ac:dyDescent="0.25">
      <c r="A21" s="1">
        <v>42032</v>
      </c>
      <c r="B21">
        <v>1.458</v>
      </c>
    </row>
    <row r="22" spans="1:2" x14ac:dyDescent="0.25">
      <c r="A22" s="1">
        <v>42033</v>
      </c>
      <c r="B22">
        <v>1.456</v>
      </c>
    </row>
    <row r="23" spans="1:2" x14ac:dyDescent="0.25">
      <c r="A23" s="1">
        <v>42034</v>
      </c>
      <c r="B23">
        <v>1.4330000000000001</v>
      </c>
    </row>
    <row r="24" spans="1:2" x14ac:dyDescent="0.25">
      <c r="A24" s="1">
        <v>42037</v>
      </c>
      <c r="B24">
        <v>1.3620000000000001</v>
      </c>
    </row>
    <row r="25" spans="1:2" x14ac:dyDescent="0.25">
      <c r="A25" s="1">
        <v>42038</v>
      </c>
      <c r="B25">
        <v>1.353</v>
      </c>
    </row>
    <row r="26" spans="1:2" x14ac:dyDescent="0.25">
      <c r="A26" s="1">
        <v>42039</v>
      </c>
      <c r="B26">
        <v>1.3959999999999999</v>
      </c>
    </row>
    <row r="27" spans="1:2" x14ac:dyDescent="0.25">
      <c r="A27" s="1">
        <v>42040</v>
      </c>
      <c r="B27">
        <v>1.3460000000000001</v>
      </c>
    </row>
    <row r="28" spans="1:2" x14ac:dyDescent="0.25">
      <c r="A28" s="1">
        <v>42041</v>
      </c>
      <c r="B28">
        <v>1.3160000000000001</v>
      </c>
    </row>
    <row r="29" spans="1:2" x14ac:dyDescent="0.25">
      <c r="A29" s="1">
        <v>42044</v>
      </c>
      <c r="B29">
        <v>1.36</v>
      </c>
    </row>
    <row r="30" spans="1:2" x14ac:dyDescent="0.25">
      <c r="A30" s="1">
        <v>42045</v>
      </c>
      <c r="B30">
        <v>1.385</v>
      </c>
    </row>
    <row r="31" spans="1:2" x14ac:dyDescent="0.25">
      <c r="A31" s="1">
        <v>42046</v>
      </c>
      <c r="B31">
        <v>1.3879999999999999</v>
      </c>
    </row>
    <row r="32" spans="1:2" x14ac:dyDescent="0.25">
      <c r="A32" s="1">
        <v>42047</v>
      </c>
      <c r="B32">
        <v>1.3779999999999999</v>
      </c>
    </row>
    <row r="33" spans="1:2" x14ac:dyDescent="0.25">
      <c r="A33" s="1">
        <v>42048</v>
      </c>
      <c r="B33">
        <v>1.345</v>
      </c>
    </row>
    <row r="34" spans="1:2" x14ac:dyDescent="0.25">
      <c r="A34" s="1">
        <v>42051</v>
      </c>
      <c r="B34">
        <v>1.3520000000000001</v>
      </c>
    </row>
    <row r="35" spans="1:2" x14ac:dyDescent="0.25">
      <c r="A35" s="1">
        <v>42052</v>
      </c>
      <c r="B35">
        <v>1.37</v>
      </c>
    </row>
    <row r="36" spans="1:2" x14ac:dyDescent="0.25">
      <c r="A36" s="1">
        <v>42053</v>
      </c>
      <c r="B36">
        <v>1.397</v>
      </c>
    </row>
    <row r="37" spans="1:2" x14ac:dyDescent="0.25">
      <c r="A37" s="1">
        <v>42054</v>
      </c>
      <c r="B37">
        <v>1.4450000000000001</v>
      </c>
    </row>
    <row r="38" spans="1:2" x14ac:dyDescent="0.25">
      <c r="A38" s="1">
        <v>42055</v>
      </c>
      <c r="B38">
        <v>1.476</v>
      </c>
    </row>
    <row r="39" spans="1:2" x14ac:dyDescent="0.25">
      <c r="A39" s="1">
        <v>42058</v>
      </c>
      <c r="B39">
        <v>1.5</v>
      </c>
    </row>
    <row r="40" spans="1:2" x14ac:dyDescent="0.25">
      <c r="A40" s="1">
        <v>42059</v>
      </c>
      <c r="B40">
        <v>1.464</v>
      </c>
    </row>
    <row r="41" spans="1:2" x14ac:dyDescent="0.25">
      <c r="A41" s="1">
        <v>42060</v>
      </c>
      <c r="B41">
        <v>1.4179999999999999</v>
      </c>
    </row>
    <row r="42" spans="1:2" x14ac:dyDescent="0.25">
      <c r="A42" s="1">
        <v>42061</v>
      </c>
      <c r="B42">
        <v>1.365</v>
      </c>
    </row>
    <row r="43" spans="1:2" x14ac:dyDescent="0.25">
      <c r="A43" s="1">
        <v>42062</v>
      </c>
      <c r="B43">
        <v>1.399</v>
      </c>
    </row>
    <row r="44" spans="1:2" x14ac:dyDescent="0.25">
      <c r="A44" s="1">
        <v>42065</v>
      </c>
      <c r="B44">
        <v>1.4159999999999999</v>
      </c>
    </row>
    <row r="45" spans="1:2" x14ac:dyDescent="0.25">
      <c r="A45" s="1">
        <v>42066</v>
      </c>
      <c r="B45">
        <v>1.431</v>
      </c>
    </row>
    <row r="46" spans="1:2" x14ac:dyDescent="0.25">
      <c r="A46" s="1">
        <v>42067</v>
      </c>
      <c r="B46">
        <v>1.4490000000000001</v>
      </c>
    </row>
    <row r="47" spans="1:2" x14ac:dyDescent="0.25">
      <c r="A47" s="1">
        <v>42068</v>
      </c>
      <c r="B47">
        <v>1.46</v>
      </c>
    </row>
    <row r="48" spans="1:2" x14ac:dyDescent="0.25">
      <c r="A48" s="1">
        <v>42069</v>
      </c>
      <c r="B48">
        <v>1.367</v>
      </c>
    </row>
    <row r="49" spans="1:2" x14ac:dyDescent="0.25">
      <c r="A49" s="1">
        <v>42072</v>
      </c>
      <c r="B49">
        <v>1.355</v>
      </c>
    </row>
    <row r="50" spans="1:2" x14ac:dyDescent="0.25">
      <c r="A50" s="1">
        <v>42073</v>
      </c>
      <c r="B50">
        <v>1.282</v>
      </c>
    </row>
    <row r="51" spans="1:2" x14ac:dyDescent="0.25">
      <c r="A51" s="1">
        <v>42074</v>
      </c>
      <c r="B51">
        <v>1.149</v>
      </c>
    </row>
    <row r="52" spans="1:2" x14ac:dyDescent="0.25">
      <c r="A52" s="1">
        <v>42075</v>
      </c>
      <c r="B52">
        <v>1.0129999999999999</v>
      </c>
    </row>
    <row r="53" spans="1:2" x14ac:dyDescent="0.25">
      <c r="A53" s="1">
        <v>42076</v>
      </c>
      <c r="B53">
        <v>1.0900000000000001</v>
      </c>
    </row>
    <row r="54" spans="1:2" x14ac:dyDescent="0.25">
      <c r="A54" s="1">
        <v>42079</v>
      </c>
      <c r="B54">
        <v>1.0620000000000001</v>
      </c>
    </row>
    <row r="55" spans="1:2" x14ac:dyDescent="0.25">
      <c r="A55" s="1">
        <v>42080</v>
      </c>
      <c r="B55">
        <v>1.089</v>
      </c>
    </row>
    <row r="56" spans="1:2" x14ac:dyDescent="0.25">
      <c r="A56" s="1">
        <v>42081</v>
      </c>
      <c r="B56">
        <v>1.1220000000000001</v>
      </c>
    </row>
    <row r="57" spans="1:2" x14ac:dyDescent="0.25">
      <c r="A57" s="1">
        <v>42082</v>
      </c>
      <c r="B57">
        <v>1.0569999999999999</v>
      </c>
    </row>
    <row r="58" spans="1:2" x14ac:dyDescent="0.25">
      <c r="A58" s="1">
        <v>42083</v>
      </c>
      <c r="B58">
        <v>1.0409999999999999</v>
      </c>
    </row>
    <row r="59" spans="1:2" x14ac:dyDescent="0.25">
      <c r="A59" s="1">
        <v>42086</v>
      </c>
      <c r="B59">
        <v>1.083</v>
      </c>
    </row>
    <row r="60" spans="1:2" x14ac:dyDescent="0.25">
      <c r="A60" s="1">
        <v>42087</v>
      </c>
      <c r="B60">
        <v>1.0880000000000001</v>
      </c>
    </row>
    <row r="61" spans="1:2" x14ac:dyDescent="0.25">
      <c r="A61" s="1">
        <v>42088</v>
      </c>
      <c r="B61">
        <v>1.0980000000000001</v>
      </c>
    </row>
    <row r="62" spans="1:2" x14ac:dyDescent="0.25">
      <c r="A62" s="1">
        <v>42089</v>
      </c>
      <c r="B62">
        <v>1.0880000000000001</v>
      </c>
    </row>
    <row r="63" spans="1:2" x14ac:dyDescent="0.25">
      <c r="A63" s="1">
        <v>42090</v>
      </c>
      <c r="B63">
        <v>1.123</v>
      </c>
    </row>
    <row r="64" spans="1:2" x14ac:dyDescent="0.25">
      <c r="A64" s="1">
        <v>42093</v>
      </c>
      <c r="B64">
        <v>1.101</v>
      </c>
    </row>
    <row r="65" spans="1:2" x14ac:dyDescent="0.25">
      <c r="A65" s="1">
        <v>42094</v>
      </c>
      <c r="B65">
        <v>1.113</v>
      </c>
    </row>
    <row r="66" spans="1:2" x14ac:dyDescent="0.25">
      <c r="A66" s="1">
        <v>42095</v>
      </c>
      <c r="B66">
        <v>1.1020000000000001</v>
      </c>
    </row>
    <row r="67" spans="1:2" x14ac:dyDescent="0.25">
      <c r="A67" s="1">
        <v>42096</v>
      </c>
      <c r="B67">
        <v>1.083</v>
      </c>
    </row>
    <row r="68" spans="1:2" x14ac:dyDescent="0.25">
      <c r="A68" s="1">
        <v>42101</v>
      </c>
      <c r="B68">
        <v>1.1080000000000001</v>
      </c>
    </row>
    <row r="69" spans="1:2" x14ac:dyDescent="0.25">
      <c r="A69" s="1">
        <v>42102</v>
      </c>
      <c r="B69">
        <v>1.1100000000000001</v>
      </c>
    </row>
    <row r="70" spans="1:2" x14ac:dyDescent="0.25">
      <c r="A70" s="1">
        <v>42103</v>
      </c>
      <c r="B70">
        <v>1.1140000000000001</v>
      </c>
    </row>
    <row r="71" spans="1:2" x14ac:dyDescent="0.25">
      <c r="A71" s="1">
        <v>42104</v>
      </c>
      <c r="B71">
        <v>1.113</v>
      </c>
    </row>
    <row r="72" spans="1:2" x14ac:dyDescent="0.25">
      <c r="A72" s="1">
        <v>42107</v>
      </c>
      <c r="B72">
        <v>1.0880000000000001</v>
      </c>
    </row>
    <row r="73" spans="1:2" x14ac:dyDescent="0.25">
      <c r="A73" s="1">
        <v>42108</v>
      </c>
      <c r="B73">
        <v>1.0489999999999999</v>
      </c>
    </row>
    <row r="74" spans="1:2" x14ac:dyDescent="0.25">
      <c r="A74" s="1">
        <v>42109</v>
      </c>
      <c r="B74">
        <v>1.0289999999999999</v>
      </c>
    </row>
    <row r="75" spans="1:2" x14ac:dyDescent="0.25">
      <c r="A75" s="1">
        <v>42110</v>
      </c>
      <c r="B75">
        <v>0.95499999999999996</v>
      </c>
    </row>
    <row r="76" spans="1:2" x14ac:dyDescent="0.25">
      <c r="A76" s="1">
        <v>42111</v>
      </c>
      <c r="B76">
        <v>0.94399999999999995</v>
      </c>
    </row>
    <row r="77" spans="1:2" x14ac:dyDescent="0.25">
      <c r="A77" s="1">
        <v>42114</v>
      </c>
      <c r="B77">
        <v>0.94399999999999995</v>
      </c>
    </row>
    <row r="78" spans="1:2" x14ac:dyDescent="0.25">
      <c r="A78" s="1">
        <v>42115</v>
      </c>
      <c r="B78">
        <v>0.94499999999999995</v>
      </c>
    </row>
    <row r="79" spans="1:2" x14ac:dyDescent="0.25">
      <c r="A79" s="1">
        <v>42116</v>
      </c>
      <c r="B79">
        <v>0.95499999999999996</v>
      </c>
    </row>
    <row r="80" spans="1:2" x14ac:dyDescent="0.25">
      <c r="A80" s="1">
        <v>42117</v>
      </c>
      <c r="B80">
        <v>0.99399999999999999</v>
      </c>
    </row>
    <row r="81" spans="1:2" x14ac:dyDescent="0.25">
      <c r="A81" s="1">
        <v>42118</v>
      </c>
      <c r="B81">
        <v>1.0640000000000001</v>
      </c>
    </row>
    <row r="82" spans="1:2" x14ac:dyDescent="0.25">
      <c r="A82" s="1">
        <v>42121</v>
      </c>
      <c r="B82">
        <v>1.048</v>
      </c>
    </row>
    <row r="83" spans="1:2" x14ac:dyDescent="0.25">
      <c r="A83" s="1">
        <v>42122</v>
      </c>
      <c r="B83">
        <v>1.07</v>
      </c>
    </row>
    <row r="84" spans="1:2" x14ac:dyDescent="0.25">
      <c r="A84" s="1">
        <v>42123</v>
      </c>
      <c r="B84">
        <v>1.1499999999999999</v>
      </c>
    </row>
    <row r="85" spans="1:2" x14ac:dyDescent="0.25">
      <c r="A85" s="1">
        <v>42124</v>
      </c>
      <c r="B85">
        <v>1.3240000000000001</v>
      </c>
    </row>
    <row r="86" spans="1:2" x14ac:dyDescent="0.25">
      <c r="A86" s="1">
        <v>42128</v>
      </c>
      <c r="B86">
        <v>1.3620000000000001</v>
      </c>
    </row>
    <row r="87" spans="1:2" x14ac:dyDescent="0.25">
      <c r="A87" s="1">
        <v>42129</v>
      </c>
      <c r="B87">
        <v>1.38</v>
      </c>
    </row>
    <row r="88" spans="1:2" x14ac:dyDescent="0.25">
      <c r="A88" s="1">
        <v>42130</v>
      </c>
      <c r="B88">
        <v>1.5740000000000001</v>
      </c>
    </row>
    <row r="89" spans="1:2" x14ac:dyDescent="0.25">
      <c r="A89" s="1">
        <v>42131</v>
      </c>
      <c r="B89">
        <v>1.8029999999999999</v>
      </c>
    </row>
    <row r="90" spans="1:2" x14ac:dyDescent="0.25">
      <c r="A90" s="1">
        <v>42132</v>
      </c>
      <c r="B90">
        <v>1.619</v>
      </c>
    </row>
    <row r="91" spans="1:2" x14ac:dyDescent="0.25">
      <c r="A91" s="1">
        <v>42135</v>
      </c>
      <c r="B91">
        <v>1.6579999999999999</v>
      </c>
    </row>
    <row r="92" spans="1:2" x14ac:dyDescent="0.25">
      <c r="A92" s="1">
        <v>42136</v>
      </c>
      <c r="B92">
        <v>1.776</v>
      </c>
    </row>
    <row r="93" spans="1:2" x14ac:dyDescent="0.25">
      <c r="A93" s="1">
        <v>42137</v>
      </c>
      <c r="B93">
        <v>1.73</v>
      </c>
    </row>
    <row r="94" spans="1:2" x14ac:dyDescent="0.25">
      <c r="A94" s="1">
        <v>42138</v>
      </c>
      <c r="B94">
        <v>1.847</v>
      </c>
    </row>
    <row r="95" spans="1:2" x14ac:dyDescent="0.25">
      <c r="A95" s="1">
        <v>42139</v>
      </c>
      <c r="B95">
        <v>1.734</v>
      </c>
    </row>
    <row r="96" spans="1:2" x14ac:dyDescent="0.25">
      <c r="A96" s="1">
        <v>42142</v>
      </c>
      <c r="B96">
        <v>1.7430000000000001</v>
      </c>
    </row>
    <row r="97" spans="1:2" x14ac:dyDescent="0.25">
      <c r="A97" s="1">
        <v>42143</v>
      </c>
      <c r="B97">
        <v>1.6180000000000001</v>
      </c>
    </row>
    <row r="98" spans="1:2" x14ac:dyDescent="0.25">
      <c r="A98" s="1">
        <v>42144</v>
      </c>
      <c r="B98">
        <v>1.637</v>
      </c>
    </row>
    <row r="99" spans="1:2" x14ac:dyDescent="0.25">
      <c r="A99" s="1">
        <v>42145</v>
      </c>
      <c r="B99">
        <v>1.696</v>
      </c>
    </row>
    <row r="100" spans="1:2" x14ac:dyDescent="0.25">
      <c r="A100" s="1">
        <v>42146</v>
      </c>
      <c r="B100">
        <v>1.669</v>
      </c>
    </row>
    <row r="101" spans="1:2" x14ac:dyDescent="0.25">
      <c r="A101" s="1">
        <v>42149</v>
      </c>
      <c r="B101">
        <v>1.669</v>
      </c>
    </row>
    <row r="102" spans="1:2" x14ac:dyDescent="0.25">
      <c r="A102" s="1">
        <v>42150</v>
      </c>
      <c r="B102">
        <v>1.655</v>
      </c>
    </row>
    <row r="103" spans="1:2" x14ac:dyDescent="0.25">
      <c r="A103" s="1">
        <v>42151</v>
      </c>
      <c r="B103">
        <v>1.6359999999999999</v>
      </c>
    </row>
    <row r="104" spans="1:2" x14ac:dyDescent="0.25">
      <c r="A104" s="1">
        <v>42152</v>
      </c>
      <c r="B104">
        <v>1.6419999999999999</v>
      </c>
    </row>
    <row r="105" spans="1:2" x14ac:dyDescent="0.25">
      <c r="A105" s="1">
        <v>42153</v>
      </c>
      <c r="B105">
        <v>1.615</v>
      </c>
    </row>
    <row r="106" spans="1:2" x14ac:dyDescent="0.25">
      <c r="A106" s="1">
        <v>42156</v>
      </c>
      <c r="B106">
        <v>1.5980000000000001</v>
      </c>
    </row>
    <row r="107" spans="1:2" x14ac:dyDescent="0.25">
      <c r="A107" s="1">
        <v>42157</v>
      </c>
      <c r="B107">
        <v>1.714</v>
      </c>
    </row>
    <row r="108" spans="1:2" x14ac:dyDescent="0.25">
      <c r="A108" s="1">
        <v>42158</v>
      </c>
      <c r="B108">
        <v>1.796</v>
      </c>
    </row>
    <row r="109" spans="1:2" x14ac:dyDescent="0.25">
      <c r="A109" s="1">
        <v>42159</v>
      </c>
      <c r="B109">
        <v>2.0579999999999998</v>
      </c>
    </row>
    <row r="110" spans="1:2" x14ac:dyDescent="0.25">
      <c r="A110" s="1">
        <v>42160</v>
      </c>
      <c r="B110">
        <v>2.0009999999999999</v>
      </c>
    </row>
    <row r="111" spans="1:2" x14ac:dyDescent="0.25">
      <c r="A111" s="1">
        <v>42163</v>
      </c>
      <c r="B111">
        <v>2.0049999999999999</v>
      </c>
    </row>
    <row r="112" spans="1:2" x14ac:dyDescent="0.25">
      <c r="A112" s="1">
        <v>42164</v>
      </c>
      <c r="B112">
        <v>2.0510000000000002</v>
      </c>
    </row>
    <row r="113" spans="1:2" x14ac:dyDescent="0.25">
      <c r="A113" s="1">
        <v>42165</v>
      </c>
      <c r="B113">
        <v>2.1819999999999999</v>
      </c>
    </row>
    <row r="114" spans="1:2" x14ac:dyDescent="0.25">
      <c r="A114" s="1">
        <v>42166</v>
      </c>
      <c r="B114">
        <v>2.2280000000000002</v>
      </c>
    </row>
    <row r="115" spans="1:2" x14ac:dyDescent="0.25">
      <c r="A115" s="1">
        <v>42167</v>
      </c>
      <c r="B115">
        <v>2.1019999999999999</v>
      </c>
    </row>
    <row r="116" spans="1:2" x14ac:dyDescent="0.25">
      <c r="A116" s="1">
        <v>42170</v>
      </c>
      <c r="B116">
        <v>2.093</v>
      </c>
    </row>
    <row r="117" spans="1:2" x14ac:dyDescent="0.25">
      <c r="A117" s="1">
        <v>42171</v>
      </c>
      <c r="B117">
        <v>2.1139999999999999</v>
      </c>
    </row>
    <row r="118" spans="1:2" x14ac:dyDescent="0.25">
      <c r="A118" s="1">
        <v>42172</v>
      </c>
      <c r="B118">
        <v>2.0870000000000002</v>
      </c>
    </row>
    <row r="119" spans="1:2" x14ac:dyDescent="0.25">
      <c r="A119" s="1">
        <v>42173</v>
      </c>
      <c r="B119">
        <v>2.0179999999999998</v>
      </c>
    </row>
    <row r="120" spans="1:2" x14ac:dyDescent="0.25">
      <c r="A120" s="1">
        <v>42174</v>
      </c>
      <c r="B120">
        <v>2.0190000000000001</v>
      </c>
    </row>
    <row r="121" spans="1:2" x14ac:dyDescent="0.25">
      <c r="A121" s="1">
        <v>42177</v>
      </c>
      <c r="B121">
        <v>2.105</v>
      </c>
    </row>
    <row r="122" spans="1:2" x14ac:dyDescent="0.25">
      <c r="A122" s="1">
        <v>42178</v>
      </c>
      <c r="B122">
        <v>2.1549999999999998</v>
      </c>
    </row>
    <row r="123" spans="1:2" x14ac:dyDescent="0.25">
      <c r="A123" s="1">
        <v>42179</v>
      </c>
      <c r="B123">
        <v>2.1379999999999999</v>
      </c>
    </row>
    <row r="124" spans="1:2" x14ac:dyDescent="0.25">
      <c r="A124" s="1">
        <v>42180</v>
      </c>
      <c r="B124">
        <v>2.1619999999999999</v>
      </c>
    </row>
    <row r="125" spans="1:2" x14ac:dyDescent="0.25">
      <c r="A125" s="1">
        <v>42181</v>
      </c>
      <c r="B125">
        <v>2.1819999999999999</v>
      </c>
    </row>
    <row r="126" spans="1:2" x14ac:dyDescent="0.25">
      <c r="A126" s="1">
        <v>42184</v>
      </c>
      <c r="B126">
        <v>2.1989999999999998</v>
      </c>
    </row>
    <row r="127" spans="1:2" x14ac:dyDescent="0.25">
      <c r="A127" s="1">
        <v>42185</v>
      </c>
      <c r="B127">
        <v>2.2130000000000001</v>
      </c>
    </row>
    <row r="128" spans="1:2" x14ac:dyDescent="0.25">
      <c r="A128" s="1">
        <v>42186</v>
      </c>
      <c r="B128">
        <v>2.2170000000000001</v>
      </c>
    </row>
    <row r="129" spans="1:2" x14ac:dyDescent="0.25">
      <c r="A129" s="1">
        <v>42187</v>
      </c>
      <c r="B129">
        <v>2.347</v>
      </c>
    </row>
    <row r="130" spans="1:2" x14ac:dyDescent="0.25">
      <c r="A130" s="1">
        <v>42188</v>
      </c>
      <c r="B130">
        <v>2.3090000000000002</v>
      </c>
    </row>
    <row r="131" spans="1:2" x14ac:dyDescent="0.25">
      <c r="A131" s="1">
        <v>42191</v>
      </c>
      <c r="B131">
        <v>2.2010000000000001</v>
      </c>
    </row>
    <row r="132" spans="1:2" x14ac:dyDescent="0.25">
      <c r="A132" s="1">
        <v>42192</v>
      </c>
      <c r="B132">
        <v>2.1909999999999998</v>
      </c>
    </row>
    <row r="133" spans="1:2" x14ac:dyDescent="0.25">
      <c r="A133" s="1">
        <v>42193</v>
      </c>
      <c r="B133">
        <v>2.0110000000000001</v>
      </c>
    </row>
    <row r="134" spans="1:2" x14ac:dyDescent="0.25">
      <c r="A134" s="1">
        <v>42194</v>
      </c>
      <c r="B134">
        <v>2.0230000000000001</v>
      </c>
    </row>
    <row r="135" spans="1:2" x14ac:dyDescent="0.25">
      <c r="A135" s="1">
        <v>42195</v>
      </c>
      <c r="B135">
        <v>2.1469999999999998</v>
      </c>
    </row>
    <row r="136" spans="1:2" x14ac:dyDescent="0.25">
      <c r="A136" s="1">
        <v>42198</v>
      </c>
      <c r="B136">
        <v>2.274</v>
      </c>
    </row>
    <row r="137" spans="1:2" x14ac:dyDescent="0.25">
      <c r="A137" s="1">
        <v>42199</v>
      </c>
      <c r="B137">
        <v>2.2149999999999999</v>
      </c>
    </row>
    <row r="138" spans="1:2" x14ac:dyDescent="0.25">
      <c r="A138" s="1">
        <v>42200</v>
      </c>
      <c r="B138">
        <v>2.165</v>
      </c>
    </row>
    <row r="139" spans="1:2" x14ac:dyDescent="0.25">
      <c r="A139" s="1">
        <v>42201</v>
      </c>
      <c r="B139">
        <v>2.113</v>
      </c>
    </row>
    <row r="140" spans="1:2" x14ac:dyDescent="0.25">
      <c r="A140" s="1">
        <v>42202</v>
      </c>
      <c r="B140">
        <v>2.0419999999999998</v>
      </c>
    </row>
    <row r="141" spans="1:2" x14ac:dyDescent="0.25">
      <c r="A141" s="1">
        <v>42205</v>
      </c>
      <c r="B141">
        <v>1.9950000000000001</v>
      </c>
    </row>
    <row r="142" spans="1:2" x14ac:dyDescent="0.25">
      <c r="A142" s="1">
        <v>42206</v>
      </c>
      <c r="B142">
        <v>1.9510000000000001</v>
      </c>
    </row>
    <row r="143" spans="1:2" x14ac:dyDescent="0.25">
      <c r="A143" s="1">
        <v>42207</v>
      </c>
      <c r="B143">
        <v>2.016</v>
      </c>
    </row>
    <row r="144" spans="1:2" x14ac:dyDescent="0.25">
      <c r="A144" s="1">
        <v>42208</v>
      </c>
      <c r="B144">
        <v>1.958</v>
      </c>
    </row>
    <row r="145" spans="1:2" x14ac:dyDescent="0.25">
      <c r="A145" s="1">
        <v>42209</v>
      </c>
      <c r="B145">
        <v>1.919</v>
      </c>
    </row>
    <row r="146" spans="1:2" x14ac:dyDescent="0.25">
      <c r="A146" s="1">
        <v>42212</v>
      </c>
      <c r="B146">
        <v>1.88</v>
      </c>
    </row>
    <row r="147" spans="1:2" x14ac:dyDescent="0.25">
      <c r="A147" s="1">
        <v>42213</v>
      </c>
      <c r="B147">
        <v>1.925</v>
      </c>
    </row>
    <row r="148" spans="1:2" x14ac:dyDescent="0.25">
      <c r="A148" s="1">
        <v>42214</v>
      </c>
      <c r="B148">
        <v>1.8919999999999999</v>
      </c>
    </row>
    <row r="149" spans="1:2" x14ac:dyDescent="0.25">
      <c r="A149" s="1">
        <v>42215</v>
      </c>
      <c r="B149">
        <v>1.925</v>
      </c>
    </row>
    <row r="150" spans="1:2" x14ac:dyDescent="0.25">
      <c r="A150" s="1">
        <v>42216</v>
      </c>
      <c r="B150">
        <v>1.859</v>
      </c>
    </row>
    <row r="151" spans="1:2" x14ac:dyDescent="0.25">
      <c r="A151" s="1">
        <v>42219</v>
      </c>
      <c r="B151">
        <v>1.867</v>
      </c>
    </row>
    <row r="152" spans="1:2" x14ac:dyDescent="0.25">
      <c r="A152" s="1">
        <v>42220</v>
      </c>
      <c r="B152">
        <v>1.8340000000000001</v>
      </c>
    </row>
    <row r="153" spans="1:2" x14ac:dyDescent="0.25">
      <c r="A153" s="1">
        <v>42221</v>
      </c>
      <c r="B153">
        <v>1.9410000000000001</v>
      </c>
    </row>
    <row r="154" spans="1:2" x14ac:dyDescent="0.25">
      <c r="A154" s="1">
        <v>42222</v>
      </c>
      <c r="B154">
        <v>1.992</v>
      </c>
    </row>
    <row r="155" spans="1:2" x14ac:dyDescent="0.25">
      <c r="A155" s="1">
        <v>42223</v>
      </c>
      <c r="B155">
        <v>1.9990000000000001</v>
      </c>
    </row>
    <row r="156" spans="1:2" x14ac:dyDescent="0.25">
      <c r="A156" s="1">
        <v>42226</v>
      </c>
      <c r="B156">
        <v>1.944</v>
      </c>
    </row>
    <row r="157" spans="1:2" x14ac:dyDescent="0.25">
      <c r="A157" s="1">
        <v>42227</v>
      </c>
      <c r="B157">
        <v>1.927</v>
      </c>
    </row>
    <row r="158" spans="1:2" x14ac:dyDescent="0.25">
      <c r="A158" s="1">
        <v>42228</v>
      </c>
      <c r="B158">
        <v>1.8520000000000001</v>
      </c>
    </row>
    <row r="159" spans="1:2" x14ac:dyDescent="0.25">
      <c r="A159" s="1">
        <v>42229</v>
      </c>
      <c r="B159">
        <v>1.8839999999999999</v>
      </c>
    </row>
    <row r="160" spans="1:2" x14ac:dyDescent="0.25">
      <c r="A160" s="1">
        <v>42230</v>
      </c>
      <c r="B160">
        <v>1.877</v>
      </c>
    </row>
    <row r="161" spans="1:2" x14ac:dyDescent="0.25">
      <c r="A161" s="1">
        <v>42233</v>
      </c>
      <c r="B161">
        <v>1.865</v>
      </c>
    </row>
    <row r="162" spans="1:2" x14ac:dyDescent="0.25">
      <c r="A162" s="1">
        <v>42234</v>
      </c>
      <c r="B162">
        <v>1.86</v>
      </c>
    </row>
    <row r="163" spans="1:2" x14ac:dyDescent="0.25">
      <c r="A163" s="1">
        <v>42235</v>
      </c>
      <c r="B163">
        <v>1.887</v>
      </c>
    </row>
    <row r="164" spans="1:2" x14ac:dyDescent="0.25">
      <c r="A164" s="1">
        <v>42236</v>
      </c>
      <c r="B164">
        <v>1.8680000000000001</v>
      </c>
    </row>
    <row r="165" spans="1:2" x14ac:dyDescent="0.25">
      <c r="A165" s="1">
        <v>42237</v>
      </c>
      <c r="B165">
        <v>1.855</v>
      </c>
    </row>
    <row r="166" spans="1:2" x14ac:dyDescent="0.25">
      <c r="A166" s="1">
        <v>42240</v>
      </c>
      <c r="B166">
        <v>1.8540000000000001</v>
      </c>
    </row>
    <row r="167" spans="1:2" x14ac:dyDescent="0.25">
      <c r="A167" s="1">
        <v>42241</v>
      </c>
      <c r="B167">
        <v>1.9319999999999999</v>
      </c>
    </row>
    <row r="168" spans="1:2" x14ac:dyDescent="0.25">
      <c r="A168" s="1">
        <v>42242</v>
      </c>
      <c r="B168">
        <v>1.9870000000000001</v>
      </c>
    </row>
    <row r="169" spans="1:2" x14ac:dyDescent="0.25">
      <c r="A169" s="1">
        <v>42243</v>
      </c>
      <c r="B169">
        <v>2.008</v>
      </c>
    </row>
    <row r="170" spans="1:2" x14ac:dyDescent="0.25">
      <c r="A170" s="1">
        <v>42244</v>
      </c>
      <c r="B170">
        <v>2.0129999999999999</v>
      </c>
    </row>
    <row r="171" spans="1:2" x14ac:dyDescent="0.25">
      <c r="A171" s="1">
        <v>42247</v>
      </c>
      <c r="B171">
        <v>2.0129999999999999</v>
      </c>
    </row>
    <row r="172" spans="1:2" x14ac:dyDescent="0.25">
      <c r="A172" s="1">
        <v>42248</v>
      </c>
      <c r="B172">
        <v>2.0910000000000002</v>
      </c>
    </row>
    <row r="173" spans="1:2" x14ac:dyDescent="0.25">
      <c r="A173" s="1">
        <v>42249</v>
      </c>
      <c r="B173">
        <v>2.0640000000000001</v>
      </c>
    </row>
    <row r="174" spans="1:2" x14ac:dyDescent="0.25">
      <c r="A174" s="1">
        <v>42250</v>
      </c>
      <c r="B174">
        <v>2.0649999999999999</v>
      </c>
    </row>
    <row r="175" spans="1:2" x14ac:dyDescent="0.25">
      <c r="A175" s="1">
        <v>42251</v>
      </c>
      <c r="B175">
        <v>1.982</v>
      </c>
    </row>
    <row r="176" spans="1:2" x14ac:dyDescent="0.25">
      <c r="A176" s="1">
        <v>42254</v>
      </c>
      <c r="B176">
        <v>1.978</v>
      </c>
    </row>
    <row r="177" spans="1:2" x14ac:dyDescent="0.25">
      <c r="A177" s="1">
        <v>42255</v>
      </c>
      <c r="B177">
        <v>2.024</v>
      </c>
    </row>
    <row r="178" spans="1:2" x14ac:dyDescent="0.25">
      <c r="A178" s="1">
        <v>42256</v>
      </c>
      <c r="B178">
        <v>2.0259999999999998</v>
      </c>
    </row>
    <row r="179" spans="1:2" x14ac:dyDescent="0.25">
      <c r="A179" s="1">
        <v>42257</v>
      </c>
      <c r="B179">
        <v>1.9970000000000001</v>
      </c>
    </row>
    <row r="180" spans="1:2" x14ac:dyDescent="0.25">
      <c r="A180" s="1">
        <v>42258</v>
      </c>
      <c r="B180">
        <v>2.0129999999999999</v>
      </c>
    </row>
    <row r="181" spans="1:2" x14ac:dyDescent="0.25">
      <c r="A181" s="1">
        <v>42261</v>
      </c>
      <c r="B181">
        <v>1.9830000000000001</v>
      </c>
    </row>
    <row r="182" spans="1:2" x14ac:dyDescent="0.25">
      <c r="A182" s="1">
        <v>42262</v>
      </c>
      <c r="B182">
        <v>2.008</v>
      </c>
    </row>
    <row r="183" spans="1:2" x14ac:dyDescent="0.25">
      <c r="A183" s="1">
        <v>42263</v>
      </c>
      <c r="B183">
        <v>2.0640000000000001</v>
      </c>
    </row>
    <row r="184" spans="1:2" x14ac:dyDescent="0.25">
      <c r="A184" s="1">
        <v>42264</v>
      </c>
      <c r="B184">
        <v>2.1059999999999999</v>
      </c>
    </row>
    <row r="185" spans="1:2" x14ac:dyDescent="0.25">
      <c r="A185" s="1">
        <v>42265</v>
      </c>
      <c r="B185">
        <v>1.9670000000000001</v>
      </c>
    </row>
    <row r="186" spans="1:2" x14ac:dyDescent="0.25">
      <c r="A186" s="1">
        <v>42268</v>
      </c>
      <c r="B186">
        <v>1.946</v>
      </c>
    </row>
    <row r="187" spans="1:2" x14ac:dyDescent="0.25">
      <c r="A187" s="1">
        <v>42269</v>
      </c>
      <c r="B187">
        <v>1.9530000000000001</v>
      </c>
    </row>
    <row r="188" spans="1:2" x14ac:dyDescent="0.25">
      <c r="A188" s="1">
        <v>42270</v>
      </c>
      <c r="B188">
        <v>1.923</v>
      </c>
    </row>
    <row r="189" spans="1:2" x14ac:dyDescent="0.25">
      <c r="A189" s="1">
        <v>42271</v>
      </c>
      <c r="B189">
        <v>1.909</v>
      </c>
    </row>
    <row r="190" spans="1:2" x14ac:dyDescent="0.25">
      <c r="A190" s="1">
        <v>42272</v>
      </c>
      <c r="B190">
        <v>1.9410000000000001</v>
      </c>
    </row>
    <row r="191" spans="1:2" x14ac:dyDescent="0.25">
      <c r="A191" s="1">
        <v>42275</v>
      </c>
      <c r="B191">
        <v>1.9470000000000001</v>
      </c>
    </row>
    <row r="192" spans="1:2" x14ac:dyDescent="0.25">
      <c r="A192" s="1">
        <v>42276</v>
      </c>
      <c r="B192">
        <v>1.921</v>
      </c>
    </row>
    <row r="193" spans="1:2" x14ac:dyDescent="0.25">
      <c r="A193" s="1">
        <v>42277</v>
      </c>
      <c r="B193">
        <v>1.901</v>
      </c>
    </row>
    <row r="194" spans="1:2" x14ac:dyDescent="0.25">
      <c r="A194" s="1">
        <v>42278</v>
      </c>
      <c r="B194">
        <v>1.893</v>
      </c>
    </row>
    <row r="195" spans="1:2" x14ac:dyDescent="0.25">
      <c r="A195" s="1">
        <v>42279</v>
      </c>
      <c r="B195">
        <v>1.885</v>
      </c>
    </row>
    <row r="196" spans="1:2" x14ac:dyDescent="0.25">
      <c r="A196" s="1">
        <v>42282</v>
      </c>
      <c r="B196">
        <v>1.8220000000000001</v>
      </c>
    </row>
    <row r="197" spans="1:2" x14ac:dyDescent="0.25">
      <c r="A197" s="1">
        <v>42283</v>
      </c>
      <c r="B197">
        <v>1.8819999999999999</v>
      </c>
    </row>
    <row r="198" spans="1:2" x14ac:dyDescent="0.25">
      <c r="A198" s="1">
        <v>42284</v>
      </c>
      <c r="B198">
        <v>1.94</v>
      </c>
    </row>
    <row r="199" spans="1:2" x14ac:dyDescent="0.25">
      <c r="A199" s="1">
        <v>42285</v>
      </c>
      <c r="B199">
        <v>1.867</v>
      </c>
    </row>
    <row r="200" spans="1:2" x14ac:dyDescent="0.25">
      <c r="A200" s="1">
        <v>42286</v>
      </c>
      <c r="B200">
        <v>1.889</v>
      </c>
    </row>
    <row r="201" spans="1:2" x14ac:dyDescent="0.25">
      <c r="A201" s="1">
        <v>42289</v>
      </c>
      <c r="B201">
        <v>1.9039999999999999</v>
      </c>
    </row>
    <row r="202" spans="1:2" x14ac:dyDescent="0.25">
      <c r="A202" s="1">
        <v>42290</v>
      </c>
      <c r="B202">
        <v>1.853</v>
      </c>
    </row>
    <row r="203" spans="1:2" x14ac:dyDescent="0.25">
      <c r="A203" s="1">
        <v>42291</v>
      </c>
      <c r="B203">
        <v>1.8560000000000001</v>
      </c>
    </row>
    <row r="204" spans="1:2" x14ac:dyDescent="0.25">
      <c r="A204" s="1">
        <v>42292</v>
      </c>
      <c r="B204">
        <v>1.835</v>
      </c>
    </row>
    <row r="205" spans="1:2" x14ac:dyDescent="0.25">
      <c r="A205" s="1">
        <v>42293</v>
      </c>
      <c r="B205">
        <v>1.8360000000000001</v>
      </c>
    </row>
    <row r="206" spans="1:2" x14ac:dyDescent="0.25">
      <c r="A206" s="1">
        <v>42296</v>
      </c>
      <c r="B206">
        <v>1.859</v>
      </c>
    </row>
    <row r="207" spans="1:2" x14ac:dyDescent="0.25">
      <c r="A207" s="1">
        <v>42297</v>
      </c>
      <c r="B207">
        <v>1.8759999999999999</v>
      </c>
    </row>
    <row r="208" spans="1:2" x14ac:dyDescent="0.25">
      <c r="A208" s="1">
        <v>42298</v>
      </c>
      <c r="B208">
        <v>1.885</v>
      </c>
    </row>
    <row r="209" spans="1:2" x14ac:dyDescent="0.25">
      <c r="A209" s="1">
        <v>42299</v>
      </c>
      <c r="B209">
        <v>1.8560000000000001</v>
      </c>
    </row>
    <row r="210" spans="1:2" x14ac:dyDescent="0.25">
      <c r="A210" s="1">
        <v>42300</v>
      </c>
      <c r="B210">
        <v>1.7649999999999999</v>
      </c>
    </row>
    <row r="211" spans="1:2" x14ac:dyDescent="0.25">
      <c r="A211" s="1">
        <v>42303</v>
      </c>
      <c r="B211">
        <v>1.7789999999999999</v>
      </c>
    </row>
    <row r="212" spans="1:2" x14ac:dyDescent="0.25">
      <c r="A212" s="1">
        <v>42304</v>
      </c>
      <c r="B212">
        <v>1.7629999999999999</v>
      </c>
    </row>
    <row r="213" spans="1:2" x14ac:dyDescent="0.25">
      <c r="A213" s="1">
        <v>42305</v>
      </c>
      <c r="B213">
        <v>1.698</v>
      </c>
    </row>
    <row r="214" spans="1:2" x14ac:dyDescent="0.25">
      <c r="A214" s="1">
        <v>42306</v>
      </c>
      <c r="B214">
        <v>1.694</v>
      </c>
    </row>
    <row r="215" spans="1:2" x14ac:dyDescent="0.25">
      <c r="A215" s="1">
        <v>42307</v>
      </c>
      <c r="B215">
        <v>1.7509999999999999</v>
      </c>
    </row>
    <row r="216" spans="1:2" x14ac:dyDescent="0.25">
      <c r="A216" s="1">
        <v>42310</v>
      </c>
      <c r="B216">
        <v>1.8260000000000001</v>
      </c>
    </row>
    <row r="217" spans="1:2" x14ac:dyDescent="0.25">
      <c r="A217" s="1">
        <v>42311</v>
      </c>
      <c r="B217">
        <v>1.8220000000000001</v>
      </c>
    </row>
    <row r="218" spans="1:2" x14ac:dyDescent="0.25">
      <c r="A218" s="1">
        <v>42312</v>
      </c>
      <c r="B218">
        <v>1.861</v>
      </c>
    </row>
    <row r="219" spans="1:2" x14ac:dyDescent="0.25">
      <c r="A219" s="1">
        <v>42313</v>
      </c>
      <c r="B219">
        <v>1.8979999999999999</v>
      </c>
    </row>
    <row r="220" spans="1:2" x14ac:dyDescent="0.25">
      <c r="A220" s="1">
        <v>42314</v>
      </c>
      <c r="B220">
        <v>1.9279999999999999</v>
      </c>
    </row>
    <row r="221" spans="1:2" x14ac:dyDescent="0.25">
      <c r="A221" s="1">
        <v>42317</v>
      </c>
      <c r="B221">
        <v>2.0209999999999999</v>
      </c>
    </row>
    <row r="222" spans="1:2" x14ac:dyDescent="0.25">
      <c r="A222" s="1">
        <v>42318</v>
      </c>
      <c r="B222">
        <v>1.9850000000000001</v>
      </c>
    </row>
    <row r="223" spans="1:2" x14ac:dyDescent="0.25">
      <c r="A223" s="1">
        <v>42319</v>
      </c>
      <c r="B223">
        <v>1.994</v>
      </c>
    </row>
    <row r="224" spans="1:2" x14ac:dyDescent="0.25">
      <c r="A224" s="1">
        <v>42320</v>
      </c>
      <c r="B224">
        <v>1.954</v>
      </c>
    </row>
    <row r="225" spans="1:2" x14ac:dyDescent="0.25">
      <c r="A225" s="1">
        <v>42321</v>
      </c>
      <c r="B225">
        <v>1.907</v>
      </c>
    </row>
    <row r="226" spans="1:2" x14ac:dyDescent="0.25">
      <c r="A226" s="1">
        <v>42324</v>
      </c>
      <c r="B226">
        <v>1.9079999999999999</v>
      </c>
    </row>
    <row r="227" spans="1:2" x14ac:dyDescent="0.25">
      <c r="A227" s="1">
        <v>42325</v>
      </c>
      <c r="B227">
        <v>1.875</v>
      </c>
    </row>
    <row r="228" spans="1:2" x14ac:dyDescent="0.25">
      <c r="A228" s="1">
        <v>42326</v>
      </c>
      <c r="B228">
        <v>1.8640000000000001</v>
      </c>
    </row>
    <row r="229" spans="1:2" x14ac:dyDescent="0.25">
      <c r="A229" s="1">
        <v>42327</v>
      </c>
      <c r="B229">
        <v>1.8160000000000001</v>
      </c>
    </row>
    <row r="230" spans="1:2" x14ac:dyDescent="0.25">
      <c r="A230" s="1">
        <v>42328</v>
      </c>
      <c r="B230">
        <v>1.8160000000000001</v>
      </c>
    </row>
    <row r="231" spans="1:2" x14ac:dyDescent="0.25">
      <c r="A231" s="1">
        <v>42331</v>
      </c>
      <c r="B231">
        <v>1.82</v>
      </c>
    </row>
    <row r="232" spans="1:2" x14ac:dyDescent="0.25">
      <c r="A232" s="1">
        <v>42332</v>
      </c>
      <c r="B232">
        <v>1.794</v>
      </c>
    </row>
    <row r="233" spans="1:2" x14ac:dyDescent="0.25">
      <c r="A233" s="1">
        <v>42333</v>
      </c>
      <c r="B233">
        <v>1.8069999999999999</v>
      </c>
    </row>
    <row r="234" spans="1:2" x14ac:dyDescent="0.25">
      <c r="A234" s="1">
        <v>42334</v>
      </c>
      <c r="B234">
        <v>1.8120000000000001</v>
      </c>
    </row>
    <row r="235" spans="1:2" x14ac:dyDescent="0.25">
      <c r="A235" s="1">
        <v>42335</v>
      </c>
      <c r="B235">
        <v>1.7969999999999999</v>
      </c>
    </row>
    <row r="236" spans="1:2" x14ac:dyDescent="0.25">
      <c r="A236" s="1">
        <v>42338</v>
      </c>
      <c r="B236">
        <v>1.837</v>
      </c>
    </row>
    <row r="237" spans="1:2" x14ac:dyDescent="0.25">
      <c r="A237" s="1">
        <v>42339</v>
      </c>
      <c r="B237">
        <v>1.873</v>
      </c>
    </row>
    <row r="238" spans="1:2" x14ac:dyDescent="0.25">
      <c r="A238" s="1">
        <v>42340</v>
      </c>
      <c r="B238">
        <v>1.865</v>
      </c>
    </row>
    <row r="239" spans="1:2" x14ac:dyDescent="0.25">
      <c r="A239" s="1">
        <v>42341</v>
      </c>
      <c r="B239">
        <v>1.87</v>
      </c>
    </row>
    <row r="240" spans="1:2" x14ac:dyDescent="0.25">
      <c r="A240" s="1">
        <v>42342</v>
      </c>
      <c r="B240">
        <v>1.97</v>
      </c>
    </row>
    <row r="241" spans="1:2" x14ac:dyDescent="0.25">
      <c r="A241" s="1">
        <v>42345</v>
      </c>
      <c r="B241">
        <v>1.9490000000000001</v>
      </c>
    </row>
    <row r="242" spans="1:2" x14ac:dyDescent="0.25">
      <c r="A242" s="1">
        <v>42346</v>
      </c>
      <c r="B242">
        <v>1.91</v>
      </c>
    </row>
    <row r="243" spans="1:2" x14ac:dyDescent="0.25">
      <c r="A243" s="1">
        <v>42347</v>
      </c>
      <c r="B243">
        <v>1.8520000000000001</v>
      </c>
    </row>
    <row r="244" spans="1:2" x14ac:dyDescent="0.25">
      <c r="A244" s="1">
        <v>42348</v>
      </c>
      <c r="B244">
        <v>1.89</v>
      </c>
    </row>
    <row r="245" spans="1:2" x14ac:dyDescent="0.25">
      <c r="A245" s="1">
        <v>42349</v>
      </c>
      <c r="B245">
        <v>1.875</v>
      </c>
    </row>
    <row r="246" spans="1:2" x14ac:dyDescent="0.25">
      <c r="A246" s="1">
        <v>42352</v>
      </c>
      <c r="B246">
        <v>1.877</v>
      </c>
    </row>
    <row r="247" spans="1:2" x14ac:dyDescent="0.25">
      <c r="A247" s="1">
        <v>42353</v>
      </c>
      <c r="B247">
        <v>1.964</v>
      </c>
    </row>
    <row r="248" spans="1:2" x14ac:dyDescent="0.25">
      <c r="A248" s="1">
        <v>42354</v>
      </c>
      <c r="B248">
        <v>1.9370000000000001</v>
      </c>
    </row>
    <row r="249" spans="1:2" x14ac:dyDescent="0.25">
      <c r="A249" s="1">
        <v>42355</v>
      </c>
      <c r="B249">
        <v>1.903</v>
      </c>
    </row>
    <row r="250" spans="1:2" x14ac:dyDescent="0.25">
      <c r="A250" s="1">
        <v>42356</v>
      </c>
      <c r="B250">
        <v>1.869</v>
      </c>
    </row>
    <row r="251" spans="1:2" x14ac:dyDescent="0.25">
      <c r="A251" s="1">
        <v>42359</v>
      </c>
      <c r="B251">
        <v>1.867</v>
      </c>
    </row>
    <row r="252" spans="1:2" x14ac:dyDescent="0.25">
      <c r="A252" s="1">
        <v>42360</v>
      </c>
      <c r="B252">
        <v>1.8680000000000001</v>
      </c>
    </row>
    <row r="253" spans="1:2" x14ac:dyDescent="0.25">
      <c r="A253" s="1">
        <v>42361</v>
      </c>
      <c r="B253">
        <v>1.9390000000000001</v>
      </c>
    </row>
    <row r="254" spans="1:2" x14ac:dyDescent="0.25">
      <c r="A254" s="1">
        <v>42362</v>
      </c>
      <c r="B254">
        <v>1.9390000000000001</v>
      </c>
    </row>
    <row r="255" spans="1:2" x14ac:dyDescent="0.25">
      <c r="A255" s="1">
        <v>42366</v>
      </c>
      <c r="B255">
        <v>1.968</v>
      </c>
    </row>
    <row r="256" spans="1:2" x14ac:dyDescent="0.25">
      <c r="A256" s="1">
        <v>42367</v>
      </c>
      <c r="B256">
        <v>1.94</v>
      </c>
    </row>
    <row r="257" spans="1:2" x14ac:dyDescent="0.25">
      <c r="A257" s="1">
        <v>42368</v>
      </c>
      <c r="B257">
        <v>2.052</v>
      </c>
    </row>
    <row r="258" spans="1:2" x14ac:dyDescent="0.25">
      <c r="A258" s="1">
        <v>42369</v>
      </c>
      <c r="B258">
        <v>2.052</v>
      </c>
    </row>
    <row r="260" spans="1:2" x14ac:dyDescent="0.25">
      <c r="A260" t="s">
        <v>1</v>
      </c>
      <c r="B260">
        <f>AVERAGE(B3:B258)</f>
        <v>1.7217617187500003</v>
      </c>
    </row>
  </sheetData>
  <sheetProtection password="C733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12" sqref="A12"/>
    </sheetView>
  </sheetViews>
  <sheetFormatPr baseColWidth="10" defaultRowHeight="15" x14ac:dyDescent="0.25"/>
  <cols>
    <col min="1" max="1" width="50.85546875" bestFit="1" customWidth="1"/>
  </cols>
  <sheetData>
    <row r="1" spans="1:2" x14ac:dyDescent="0.25">
      <c r="A1" t="s">
        <v>6</v>
      </c>
    </row>
    <row r="3" spans="1:2" x14ac:dyDescent="0.25">
      <c r="A3" t="s">
        <v>7</v>
      </c>
    </row>
    <row r="4" spans="1:2" x14ac:dyDescent="0.25">
      <c r="A4" s="7">
        <v>2015</v>
      </c>
      <c r="B4" s="6">
        <v>0</v>
      </c>
    </row>
    <row r="5" spans="1:2" x14ac:dyDescent="0.25">
      <c r="A5" s="7">
        <v>2014</v>
      </c>
      <c r="B5" s="6">
        <v>0.5</v>
      </c>
    </row>
    <row r="6" spans="1:2" x14ac:dyDescent="0.25">
      <c r="A6" s="7">
        <v>2013</v>
      </c>
      <c r="B6" s="6">
        <v>0.9</v>
      </c>
    </row>
    <row r="9" spans="1:2" x14ac:dyDescent="0.25">
      <c r="A9" t="s">
        <v>8</v>
      </c>
    </row>
    <row r="10" spans="1:2" x14ac:dyDescent="0.25">
      <c r="A10">
        <v>2016</v>
      </c>
      <c r="B10">
        <v>0.7</v>
      </c>
    </row>
    <row r="11" spans="1:2" x14ac:dyDescent="0.25">
      <c r="A11">
        <v>2017</v>
      </c>
      <c r="B11">
        <v>1.3</v>
      </c>
    </row>
    <row r="14" spans="1:2" x14ac:dyDescent="0.25">
      <c r="A14" t="s">
        <v>9</v>
      </c>
      <c r="B14">
        <f>AVERAGE(B10:B11,B4:B6)</f>
        <v>0.67999999999999994</v>
      </c>
    </row>
  </sheetData>
  <sheetProtection password="C733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zoomScaleNormal="75" zoomScaleSheetLayoutView="50" workbookViewId="0">
      <pane xSplit="1" ySplit="13" topLeftCell="B14" activePane="bottomRight" state="frozen"/>
      <selection activeCell="B255" sqref="B255"/>
      <selection pane="topRight" activeCell="B255" sqref="B255"/>
      <selection pane="bottomLeft" activeCell="B255" sqref="B255"/>
      <selection pane="bottomRight" sqref="A1:G1"/>
    </sheetView>
  </sheetViews>
  <sheetFormatPr baseColWidth="10" defaultRowHeight="12.75" x14ac:dyDescent="0.2"/>
  <cols>
    <col min="1" max="1" width="10.7109375" style="5" customWidth="1"/>
    <col min="2" max="2" width="8.140625" style="8" bestFit="1" customWidth="1"/>
    <col min="3" max="3" width="8.85546875" style="8" bestFit="1" customWidth="1"/>
    <col min="4" max="4" width="6.140625" style="8" bestFit="1" customWidth="1"/>
    <col min="5" max="5" width="8.140625" style="8" bestFit="1" customWidth="1"/>
    <col min="6" max="6" width="8.85546875" style="8" bestFit="1" customWidth="1"/>
    <col min="7" max="7" width="6.140625" style="8" bestFit="1" customWidth="1"/>
    <col min="8" max="8" width="8.140625" style="8" bestFit="1" customWidth="1"/>
    <col min="9" max="9" width="8.85546875" style="8" bestFit="1" customWidth="1"/>
    <col min="10" max="10" width="6.140625" style="8" bestFit="1" customWidth="1"/>
    <col min="11" max="16384" width="11.42578125" style="5"/>
  </cols>
  <sheetData>
    <row r="1" spans="1:10" ht="15" customHeight="1" x14ac:dyDescent="0.2">
      <c r="A1" s="29" t="s">
        <v>33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2">
      <c r="A2" s="29" t="s">
        <v>14</v>
      </c>
      <c r="B2" s="30"/>
      <c r="C2" s="30"/>
      <c r="D2" s="30"/>
      <c r="E2" s="30"/>
      <c r="F2" s="30"/>
      <c r="G2" s="31"/>
      <c r="H2" s="30"/>
      <c r="I2" s="30"/>
      <c r="J2" s="30"/>
    </row>
    <row r="3" spans="1:10" x14ac:dyDescent="0.2">
      <c r="A3" s="29"/>
      <c r="B3" s="30"/>
      <c r="C3" s="30"/>
      <c r="D3" s="30"/>
      <c r="E3" s="30"/>
      <c r="F3" s="30"/>
      <c r="G3" s="30"/>
      <c r="H3" s="30"/>
      <c r="I3" s="30"/>
      <c r="J3" s="30"/>
    </row>
    <row r="4" spans="1:10" x14ac:dyDescent="0.2">
      <c r="A4" s="29" t="s">
        <v>15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24.95" customHeight="1" x14ac:dyDescent="0.2">
      <c r="A5" s="29" t="s">
        <v>34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x14ac:dyDescent="0.2">
      <c r="A6" s="29" t="s">
        <v>16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x14ac:dyDescent="0.2">
      <c r="A7" s="29"/>
      <c r="B7" s="30"/>
      <c r="C7" s="30"/>
      <c r="D7" s="30"/>
      <c r="E7" s="30"/>
      <c r="F7" s="30"/>
      <c r="G7" s="30"/>
      <c r="H7" s="30"/>
      <c r="I7" s="30"/>
      <c r="J7" s="30"/>
    </row>
    <row r="8" spans="1:10" x14ac:dyDescent="0.2">
      <c r="A8" s="32"/>
      <c r="B8" s="33"/>
      <c r="C8" s="34"/>
      <c r="D8" s="35"/>
      <c r="E8" s="33"/>
      <c r="F8" s="34"/>
      <c r="G8" s="35"/>
      <c r="H8" s="33"/>
      <c r="I8" s="34"/>
      <c r="J8" s="35"/>
    </row>
    <row r="9" spans="1:10" x14ac:dyDescent="0.2">
      <c r="A9" s="36"/>
      <c r="B9" s="62" t="s">
        <v>17</v>
      </c>
      <c r="C9" s="63"/>
      <c r="D9" s="64"/>
      <c r="E9" s="62" t="s">
        <v>18</v>
      </c>
      <c r="F9" s="63"/>
      <c r="G9" s="64"/>
      <c r="H9" s="62" t="s">
        <v>19</v>
      </c>
      <c r="I9" s="63"/>
      <c r="J9" s="64"/>
    </row>
    <row r="10" spans="1:10" x14ac:dyDescent="0.2">
      <c r="A10" s="37" t="s">
        <v>20</v>
      </c>
      <c r="B10" s="38"/>
      <c r="C10" s="39"/>
      <c r="D10" s="40"/>
      <c r="E10" s="38"/>
      <c r="F10" s="39"/>
      <c r="G10" s="40"/>
      <c r="H10" s="38"/>
      <c r="I10" s="39"/>
      <c r="J10" s="40"/>
    </row>
    <row r="11" spans="1:10" x14ac:dyDescent="0.2">
      <c r="A11" s="37" t="s">
        <v>21</v>
      </c>
      <c r="B11" s="53"/>
      <c r="C11" s="42"/>
      <c r="D11" s="53"/>
      <c r="E11" s="43"/>
      <c r="F11" s="53"/>
      <c r="G11" s="44"/>
      <c r="H11" s="43"/>
      <c r="I11" s="53"/>
      <c r="J11" s="44"/>
    </row>
    <row r="12" spans="1:10" x14ac:dyDescent="0.2">
      <c r="A12" s="36"/>
      <c r="B12" s="41" t="s">
        <v>22</v>
      </c>
      <c r="C12" s="42" t="s">
        <v>23</v>
      </c>
      <c r="D12" s="41" t="s">
        <v>24</v>
      </c>
      <c r="E12" s="43" t="s">
        <v>22</v>
      </c>
      <c r="F12" s="41" t="s">
        <v>23</v>
      </c>
      <c r="G12" s="44" t="s">
        <v>24</v>
      </c>
      <c r="H12" s="43" t="s">
        <v>22</v>
      </c>
      <c r="I12" s="41" t="s">
        <v>23</v>
      </c>
      <c r="J12" s="44" t="s">
        <v>24</v>
      </c>
    </row>
    <row r="13" spans="1:10" x14ac:dyDescent="0.2">
      <c r="A13" s="45"/>
      <c r="B13" s="46"/>
      <c r="C13" s="39"/>
      <c r="D13" s="46"/>
      <c r="E13" s="38"/>
      <c r="F13" s="46"/>
      <c r="G13" s="40"/>
      <c r="H13" s="38"/>
      <c r="I13" s="46"/>
      <c r="J13" s="40"/>
    </row>
    <row r="14" spans="1:10" x14ac:dyDescent="0.2">
      <c r="A14" s="29"/>
      <c r="B14" s="47"/>
      <c r="C14" s="47"/>
      <c r="D14" s="48"/>
      <c r="E14" s="47"/>
      <c r="F14" s="47"/>
      <c r="G14" s="48"/>
      <c r="H14" s="47"/>
      <c r="I14" s="47"/>
      <c r="J14" s="48"/>
    </row>
    <row r="15" spans="1:10" x14ac:dyDescent="0.2">
      <c r="A15" s="54">
        <v>0</v>
      </c>
      <c r="B15" s="47">
        <v>100000</v>
      </c>
      <c r="C15" s="47">
        <v>431</v>
      </c>
      <c r="D15" s="48">
        <v>77.361599999999996</v>
      </c>
      <c r="E15" s="47">
        <v>100000</v>
      </c>
      <c r="F15" s="47">
        <v>341</v>
      </c>
      <c r="G15" s="48">
        <v>84.287000000000006</v>
      </c>
      <c r="H15" s="47">
        <v>100000</v>
      </c>
      <c r="I15" s="47">
        <v>388</v>
      </c>
      <c r="J15" s="48">
        <v>80.741200000000006</v>
      </c>
    </row>
    <row r="16" spans="1:10" x14ac:dyDescent="0.2">
      <c r="A16" s="54">
        <v>1</v>
      </c>
      <c r="B16" s="47">
        <v>99569</v>
      </c>
      <c r="C16" s="47">
        <v>37</v>
      </c>
      <c r="D16" s="48">
        <v>76.694599999999994</v>
      </c>
      <c r="E16" s="47">
        <v>99659</v>
      </c>
      <c r="F16" s="47">
        <v>29</v>
      </c>
      <c r="G16" s="48">
        <v>83.574200000000005</v>
      </c>
      <c r="H16" s="47">
        <v>99612</v>
      </c>
      <c r="I16" s="47">
        <v>33</v>
      </c>
      <c r="J16" s="48">
        <v>80.053399999999996</v>
      </c>
    </row>
    <row r="17" spans="1:10" x14ac:dyDescent="0.2">
      <c r="A17" s="54">
        <v>2</v>
      </c>
      <c r="B17" s="47">
        <v>99531</v>
      </c>
      <c r="C17" s="47">
        <v>23</v>
      </c>
      <c r="D17" s="48">
        <v>75.722999999999999</v>
      </c>
      <c r="E17" s="47">
        <v>99629</v>
      </c>
      <c r="F17" s="47">
        <v>18</v>
      </c>
      <c r="G17" s="48">
        <v>82.598399999999998</v>
      </c>
      <c r="H17" s="47">
        <v>99579</v>
      </c>
      <c r="I17" s="47">
        <v>20</v>
      </c>
      <c r="J17" s="48">
        <v>79.079899999999995</v>
      </c>
    </row>
    <row r="18" spans="1:10" x14ac:dyDescent="0.2">
      <c r="A18" s="54">
        <v>3</v>
      </c>
      <c r="B18" s="47">
        <v>99509</v>
      </c>
      <c r="C18" s="47">
        <v>17</v>
      </c>
      <c r="D18" s="48">
        <v>74.740200000000002</v>
      </c>
      <c r="E18" s="47">
        <v>99612</v>
      </c>
      <c r="F18" s="47">
        <v>15</v>
      </c>
      <c r="G18" s="48">
        <v>81.613100000000003</v>
      </c>
      <c r="H18" s="47">
        <v>99559</v>
      </c>
      <c r="I18" s="47">
        <v>16</v>
      </c>
      <c r="J18" s="48">
        <v>78.096000000000004</v>
      </c>
    </row>
    <row r="19" spans="1:10" x14ac:dyDescent="0.2">
      <c r="A19" s="54">
        <v>4</v>
      </c>
      <c r="B19" s="47">
        <v>99492</v>
      </c>
      <c r="C19" s="47">
        <v>13</v>
      </c>
      <c r="D19" s="48">
        <v>73.752700000000004</v>
      </c>
      <c r="E19" s="47">
        <v>99597</v>
      </c>
      <c r="F19" s="47">
        <v>12</v>
      </c>
      <c r="G19" s="48">
        <v>80.625100000000003</v>
      </c>
      <c r="H19" s="47">
        <v>99543</v>
      </c>
      <c r="I19" s="47">
        <v>12</v>
      </c>
      <c r="J19" s="48">
        <v>77.108199999999997</v>
      </c>
    </row>
    <row r="20" spans="1:10" x14ac:dyDescent="0.2">
      <c r="A20" s="54">
        <v>5</v>
      </c>
      <c r="B20" s="47">
        <v>99479</v>
      </c>
      <c r="C20" s="47">
        <v>11</v>
      </c>
      <c r="D20" s="48">
        <v>72.762100000000004</v>
      </c>
      <c r="E20" s="47">
        <v>99585</v>
      </c>
      <c r="F20" s="47">
        <v>10</v>
      </c>
      <c r="G20" s="48">
        <v>79.634500000000003</v>
      </c>
      <c r="H20" s="47">
        <v>99531</v>
      </c>
      <c r="I20" s="47">
        <v>11</v>
      </c>
      <c r="J20" s="48">
        <v>76.117599999999996</v>
      </c>
    </row>
    <row r="21" spans="1:10" x14ac:dyDescent="0.2">
      <c r="A21" s="54">
        <v>6</v>
      </c>
      <c r="B21" s="47">
        <v>99469</v>
      </c>
      <c r="C21" s="47">
        <v>11</v>
      </c>
      <c r="D21" s="48">
        <v>71.769800000000004</v>
      </c>
      <c r="E21" s="47">
        <v>99575</v>
      </c>
      <c r="F21" s="47">
        <v>9</v>
      </c>
      <c r="G21" s="48">
        <v>78.642700000000005</v>
      </c>
      <c r="H21" s="47">
        <v>99520</v>
      </c>
      <c r="I21" s="47">
        <v>10</v>
      </c>
      <c r="J21" s="48">
        <v>75.125600000000006</v>
      </c>
    </row>
    <row r="22" spans="1:10" x14ac:dyDescent="0.2">
      <c r="A22" s="54">
        <v>7</v>
      </c>
      <c r="B22" s="47">
        <v>99458</v>
      </c>
      <c r="C22" s="47">
        <v>9</v>
      </c>
      <c r="D22" s="48">
        <v>70.777299999999997</v>
      </c>
      <c r="E22" s="47">
        <v>99566</v>
      </c>
      <c r="F22" s="47">
        <v>7</v>
      </c>
      <c r="G22" s="48">
        <v>77.649900000000002</v>
      </c>
      <c r="H22" s="47">
        <v>99511</v>
      </c>
      <c r="I22" s="47">
        <v>8</v>
      </c>
      <c r="J22" s="48">
        <v>74.132999999999996</v>
      </c>
    </row>
    <row r="23" spans="1:10" x14ac:dyDescent="0.2">
      <c r="A23" s="54">
        <v>8</v>
      </c>
      <c r="B23" s="47">
        <v>99449</v>
      </c>
      <c r="C23" s="47">
        <v>9</v>
      </c>
      <c r="D23" s="48">
        <v>69.784000000000006</v>
      </c>
      <c r="E23" s="47">
        <v>99558</v>
      </c>
      <c r="F23" s="47">
        <v>9</v>
      </c>
      <c r="G23" s="48">
        <v>76.655600000000007</v>
      </c>
      <c r="H23" s="47">
        <v>99502</v>
      </c>
      <c r="I23" s="47">
        <v>9</v>
      </c>
      <c r="J23" s="48">
        <v>73.139200000000002</v>
      </c>
    </row>
    <row r="24" spans="1:10" x14ac:dyDescent="0.2">
      <c r="A24" s="54">
        <v>9</v>
      </c>
      <c r="B24" s="47">
        <v>99439</v>
      </c>
      <c r="C24" s="47">
        <v>8</v>
      </c>
      <c r="D24" s="48">
        <v>68.790499999999994</v>
      </c>
      <c r="E24" s="47">
        <v>99550</v>
      </c>
      <c r="F24" s="47">
        <v>8</v>
      </c>
      <c r="G24" s="48">
        <v>75.662199999999999</v>
      </c>
      <c r="H24" s="47">
        <v>99493</v>
      </c>
      <c r="I24" s="47">
        <v>8</v>
      </c>
      <c r="J24" s="48">
        <v>72.145799999999994</v>
      </c>
    </row>
    <row r="25" spans="1:10" x14ac:dyDescent="0.2">
      <c r="A25" s="54">
        <v>10</v>
      </c>
      <c r="B25" s="47">
        <v>99431</v>
      </c>
      <c r="C25" s="47">
        <v>9</v>
      </c>
      <c r="D25" s="48">
        <v>67.796099999999996</v>
      </c>
      <c r="E25" s="47">
        <v>99542</v>
      </c>
      <c r="F25" s="47">
        <v>8</v>
      </c>
      <c r="G25" s="48">
        <v>74.668099999999995</v>
      </c>
      <c r="H25" s="47">
        <v>99485</v>
      </c>
      <c r="I25" s="47">
        <v>8</v>
      </c>
      <c r="J25" s="48">
        <v>71.151600000000002</v>
      </c>
    </row>
    <row r="26" spans="1:10" x14ac:dyDescent="0.2">
      <c r="A26" s="54">
        <v>11</v>
      </c>
      <c r="B26" s="47">
        <v>99423</v>
      </c>
      <c r="C26" s="47">
        <v>11</v>
      </c>
      <c r="D26" s="48">
        <v>66.801900000000003</v>
      </c>
      <c r="E26" s="47">
        <v>99534</v>
      </c>
      <c r="F26" s="47">
        <v>8</v>
      </c>
      <c r="G26" s="48">
        <v>73.673900000000003</v>
      </c>
      <c r="H26" s="47">
        <v>99477</v>
      </c>
      <c r="I26" s="47">
        <v>9</v>
      </c>
      <c r="J26" s="48">
        <v>70.157300000000006</v>
      </c>
    </row>
    <row r="27" spans="1:10" x14ac:dyDescent="0.2">
      <c r="A27" s="54">
        <v>12</v>
      </c>
      <c r="B27" s="47">
        <v>99412</v>
      </c>
      <c r="C27" s="47">
        <v>13</v>
      </c>
      <c r="D27" s="48">
        <v>65.808999999999997</v>
      </c>
      <c r="E27" s="47">
        <v>99526</v>
      </c>
      <c r="F27" s="47">
        <v>8</v>
      </c>
      <c r="G27" s="48">
        <v>72.679599999999994</v>
      </c>
      <c r="H27" s="47">
        <v>99468</v>
      </c>
      <c r="I27" s="47">
        <v>11</v>
      </c>
      <c r="J27" s="48">
        <v>69.163799999999995</v>
      </c>
    </row>
    <row r="28" spans="1:10" x14ac:dyDescent="0.2">
      <c r="A28" s="54">
        <v>13</v>
      </c>
      <c r="B28" s="47">
        <v>99399</v>
      </c>
      <c r="C28" s="47">
        <v>14</v>
      </c>
      <c r="D28" s="48">
        <v>64.817300000000003</v>
      </c>
      <c r="E28" s="47">
        <v>99518</v>
      </c>
      <c r="F28" s="47">
        <v>10</v>
      </c>
      <c r="G28" s="48">
        <v>71.685500000000005</v>
      </c>
      <c r="H28" s="47">
        <v>99457</v>
      </c>
      <c r="I28" s="47">
        <v>12</v>
      </c>
      <c r="J28" s="48">
        <v>68.171099999999996</v>
      </c>
    </row>
    <row r="29" spans="1:10" x14ac:dyDescent="0.2">
      <c r="A29" s="54">
        <v>14</v>
      </c>
      <c r="B29" s="47">
        <v>99385</v>
      </c>
      <c r="C29" s="47">
        <v>19</v>
      </c>
      <c r="D29" s="48">
        <v>63.8264</v>
      </c>
      <c r="E29" s="47">
        <v>99508</v>
      </c>
      <c r="F29" s="47">
        <v>11</v>
      </c>
      <c r="G29" s="48">
        <v>70.692499999999995</v>
      </c>
      <c r="H29" s="47">
        <v>99445</v>
      </c>
      <c r="I29" s="47">
        <v>15</v>
      </c>
      <c r="J29" s="48">
        <v>67.179199999999994</v>
      </c>
    </row>
    <row r="30" spans="1:10" x14ac:dyDescent="0.2">
      <c r="A30" s="54">
        <v>15</v>
      </c>
      <c r="B30" s="47">
        <v>99366</v>
      </c>
      <c r="C30" s="47">
        <v>26</v>
      </c>
      <c r="D30" s="48">
        <v>62.8386</v>
      </c>
      <c r="E30" s="47">
        <v>99497</v>
      </c>
      <c r="F30" s="47">
        <v>13</v>
      </c>
      <c r="G30" s="48">
        <v>69.700199999999995</v>
      </c>
      <c r="H30" s="47">
        <v>99430</v>
      </c>
      <c r="I30" s="47">
        <v>20</v>
      </c>
      <c r="J30" s="48">
        <v>66.189300000000003</v>
      </c>
    </row>
    <row r="31" spans="1:10" x14ac:dyDescent="0.2">
      <c r="A31" s="54">
        <v>16</v>
      </c>
      <c r="B31" s="47">
        <v>99340</v>
      </c>
      <c r="C31" s="47">
        <v>33</v>
      </c>
      <c r="D31" s="48">
        <v>61.854900000000001</v>
      </c>
      <c r="E31" s="47">
        <v>99485</v>
      </c>
      <c r="F31" s="47">
        <v>17</v>
      </c>
      <c r="G31" s="48">
        <v>68.7089</v>
      </c>
      <c r="H31" s="47">
        <v>99411</v>
      </c>
      <c r="I31" s="47">
        <v>25</v>
      </c>
      <c r="J31" s="48">
        <v>65.202100000000002</v>
      </c>
    </row>
    <row r="32" spans="1:10" x14ac:dyDescent="0.2">
      <c r="A32" s="54">
        <v>17</v>
      </c>
      <c r="B32" s="47">
        <v>99308</v>
      </c>
      <c r="C32" s="47">
        <v>47</v>
      </c>
      <c r="D32" s="48">
        <v>60.875</v>
      </c>
      <c r="E32" s="47">
        <v>99468</v>
      </c>
      <c r="F32" s="47">
        <v>19</v>
      </c>
      <c r="G32" s="48">
        <v>67.720399999999998</v>
      </c>
      <c r="H32" s="47">
        <v>99386</v>
      </c>
      <c r="I32" s="47">
        <v>33</v>
      </c>
      <c r="J32" s="48">
        <v>64.218299999999999</v>
      </c>
    </row>
    <row r="33" spans="1:10" x14ac:dyDescent="0.2">
      <c r="A33" s="54">
        <v>18</v>
      </c>
      <c r="B33" s="47">
        <v>99261</v>
      </c>
      <c r="C33" s="47">
        <v>63</v>
      </c>
      <c r="D33" s="48">
        <v>59.903100000000002</v>
      </c>
      <c r="E33" s="47">
        <v>99449</v>
      </c>
      <c r="F33" s="47">
        <v>22</v>
      </c>
      <c r="G33" s="48">
        <v>66.7333</v>
      </c>
      <c r="H33" s="47">
        <v>99353</v>
      </c>
      <c r="I33" s="47">
        <v>43</v>
      </c>
      <c r="J33" s="48">
        <v>63.2395</v>
      </c>
    </row>
    <row r="34" spans="1:10" x14ac:dyDescent="0.2">
      <c r="A34" s="54">
        <v>19</v>
      </c>
      <c r="B34" s="47">
        <v>99199</v>
      </c>
      <c r="C34" s="47">
        <v>69</v>
      </c>
      <c r="D34" s="48">
        <v>58.9405</v>
      </c>
      <c r="E34" s="47">
        <v>99427</v>
      </c>
      <c r="F34" s="47">
        <v>24</v>
      </c>
      <c r="G34" s="48">
        <v>65.748199999999997</v>
      </c>
      <c r="H34" s="47">
        <v>99310</v>
      </c>
      <c r="I34" s="47">
        <v>47</v>
      </c>
      <c r="J34" s="48">
        <v>62.266599999999997</v>
      </c>
    </row>
    <row r="35" spans="1:10" x14ac:dyDescent="0.2">
      <c r="A35" s="54">
        <v>20</v>
      </c>
      <c r="B35" s="47">
        <v>99130</v>
      </c>
      <c r="C35" s="47">
        <v>76</v>
      </c>
      <c r="D35" s="48">
        <v>57.980899999999998</v>
      </c>
      <c r="E35" s="47">
        <v>99403</v>
      </c>
      <c r="F35" s="47">
        <v>25</v>
      </c>
      <c r="G35" s="48">
        <v>64.763800000000003</v>
      </c>
      <c r="H35" s="47">
        <v>99263</v>
      </c>
      <c r="I35" s="47">
        <v>51</v>
      </c>
      <c r="J35" s="48">
        <v>61.2956</v>
      </c>
    </row>
    <row r="36" spans="1:10" x14ac:dyDescent="0.2">
      <c r="A36" s="54">
        <v>21</v>
      </c>
      <c r="B36" s="47">
        <v>99055</v>
      </c>
      <c r="C36" s="47">
        <v>80</v>
      </c>
      <c r="D36" s="48">
        <v>57.024500000000003</v>
      </c>
      <c r="E36" s="47">
        <v>99378</v>
      </c>
      <c r="F36" s="47">
        <v>27</v>
      </c>
      <c r="G36" s="48">
        <v>63.779899999999998</v>
      </c>
      <c r="H36" s="47">
        <v>99213</v>
      </c>
      <c r="I36" s="47">
        <v>54</v>
      </c>
      <c r="J36" s="48">
        <v>60.326599999999999</v>
      </c>
    </row>
    <row r="37" spans="1:10" x14ac:dyDescent="0.2">
      <c r="A37" s="54">
        <v>22</v>
      </c>
      <c r="B37" s="47">
        <v>98977</v>
      </c>
      <c r="C37" s="47">
        <v>80</v>
      </c>
      <c r="D37" s="48">
        <v>56.069400000000002</v>
      </c>
      <c r="E37" s="47">
        <v>99351</v>
      </c>
      <c r="F37" s="47">
        <v>24</v>
      </c>
      <c r="G37" s="48">
        <v>62.7973</v>
      </c>
      <c r="H37" s="47">
        <v>99159</v>
      </c>
      <c r="I37" s="47">
        <v>53</v>
      </c>
      <c r="J37" s="48">
        <v>59.359000000000002</v>
      </c>
    </row>
    <row r="38" spans="1:10" x14ac:dyDescent="0.2">
      <c r="A38" s="54">
        <v>23</v>
      </c>
      <c r="B38" s="47">
        <v>98897</v>
      </c>
      <c r="C38" s="47">
        <v>89</v>
      </c>
      <c r="D38" s="48">
        <v>55.114199999999997</v>
      </c>
      <c r="E38" s="47">
        <v>99327</v>
      </c>
      <c r="F38" s="47">
        <v>27</v>
      </c>
      <c r="G38" s="48">
        <v>61.8125</v>
      </c>
      <c r="H38" s="47">
        <v>99107</v>
      </c>
      <c r="I38" s="47">
        <v>59</v>
      </c>
      <c r="J38" s="48">
        <v>58.3902</v>
      </c>
    </row>
    <row r="39" spans="1:10" x14ac:dyDescent="0.2">
      <c r="A39" s="54">
        <v>24</v>
      </c>
      <c r="B39" s="47">
        <v>98809</v>
      </c>
      <c r="C39" s="47">
        <v>87</v>
      </c>
      <c r="D39" s="48">
        <v>54.1629</v>
      </c>
      <c r="E39" s="47">
        <v>99300</v>
      </c>
      <c r="F39" s="47">
        <v>27</v>
      </c>
      <c r="G39" s="48">
        <v>60.828899999999997</v>
      </c>
      <c r="H39" s="47">
        <v>99049</v>
      </c>
      <c r="I39" s="47">
        <v>58</v>
      </c>
      <c r="J39" s="48">
        <v>57.424199999999999</v>
      </c>
    </row>
    <row r="40" spans="1:10" x14ac:dyDescent="0.2">
      <c r="A40" s="54">
        <v>25</v>
      </c>
      <c r="B40" s="47">
        <v>98722</v>
      </c>
      <c r="C40" s="47">
        <v>86</v>
      </c>
      <c r="D40" s="48">
        <v>53.209899999999998</v>
      </c>
      <c r="E40" s="47">
        <v>99273</v>
      </c>
      <c r="F40" s="47">
        <v>26</v>
      </c>
      <c r="G40" s="48">
        <v>59.845100000000002</v>
      </c>
      <c r="H40" s="47">
        <v>98991</v>
      </c>
      <c r="I40" s="47">
        <v>57</v>
      </c>
      <c r="J40" s="48">
        <v>56.457099999999997</v>
      </c>
    </row>
    <row r="41" spans="1:10" x14ac:dyDescent="0.2">
      <c r="A41" s="54">
        <v>26</v>
      </c>
      <c r="B41" s="47">
        <v>98637</v>
      </c>
      <c r="C41" s="47">
        <v>89</v>
      </c>
      <c r="D41" s="48">
        <v>52.255499999999998</v>
      </c>
      <c r="E41" s="47">
        <v>99247</v>
      </c>
      <c r="F41" s="47">
        <v>31</v>
      </c>
      <c r="G41" s="48">
        <v>58.860599999999998</v>
      </c>
      <c r="H41" s="47">
        <v>98935</v>
      </c>
      <c r="I41" s="47">
        <v>60</v>
      </c>
      <c r="J41" s="48">
        <v>55.488999999999997</v>
      </c>
    </row>
    <row r="42" spans="1:10" x14ac:dyDescent="0.2">
      <c r="A42" s="54">
        <v>27</v>
      </c>
      <c r="B42" s="47">
        <v>98549</v>
      </c>
      <c r="C42" s="47">
        <v>89</v>
      </c>
      <c r="D42" s="48">
        <v>51.301600000000001</v>
      </c>
      <c r="E42" s="47">
        <v>99217</v>
      </c>
      <c r="F42" s="47">
        <v>30</v>
      </c>
      <c r="G42" s="48">
        <v>57.878500000000003</v>
      </c>
      <c r="H42" s="47">
        <v>98875</v>
      </c>
      <c r="I42" s="47">
        <v>60</v>
      </c>
      <c r="J42" s="48">
        <v>54.522199999999998</v>
      </c>
    </row>
    <row r="43" spans="1:10" x14ac:dyDescent="0.2">
      <c r="A43" s="54">
        <v>28</v>
      </c>
      <c r="B43" s="47">
        <v>98462</v>
      </c>
      <c r="C43" s="47">
        <v>92</v>
      </c>
      <c r="D43" s="48">
        <v>50.346800000000002</v>
      </c>
      <c r="E43" s="47">
        <v>99188</v>
      </c>
      <c r="F43" s="47">
        <v>31</v>
      </c>
      <c r="G43" s="48">
        <v>56.895499999999998</v>
      </c>
      <c r="H43" s="47">
        <v>98816</v>
      </c>
      <c r="I43" s="47">
        <v>62</v>
      </c>
      <c r="J43" s="48">
        <v>53.554600000000001</v>
      </c>
    </row>
    <row r="44" spans="1:10" x14ac:dyDescent="0.2">
      <c r="A44" s="54">
        <v>29</v>
      </c>
      <c r="B44" s="47">
        <v>98371</v>
      </c>
      <c r="C44" s="47">
        <v>89</v>
      </c>
      <c r="D44" s="48">
        <v>49.392800000000001</v>
      </c>
      <c r="E44" s="47">
        <v>99157</v>
      </c>
      <c r="F44" s="47">
        <v>33</v>
      </c>
      <c r="G44" s="48">
        <v>55.9131</v>
      </c>
      <c r="H44" s="47">
        <v>98754</v>
      </c>
      <c r="I44" s="47">
        <v>62</v>
      </c>
      <c r="J44" s="48">
        <v>52.587699999999998</v>
      </c>
    </row>
    <row r="45" spans="1:10" x14ac:dyDescent="0.2">
      <c r="A45" s="54">
        <v>30</v>
      </c>
      <c r="B45" s="47">
        <v>98283</v>
      </c>
      <c r="C45" s="47">
        <v>90</v>
      </c>
      <c r="D45" s="48">
        <v>48.436599999999999</v>
      </c>
      <c r="E45" s="47">
        <v>99124</v>
      </c>
      <c r="F45" s="47">
        <v>36</v>
      </c>
      <c r="G45" s="48">
        <v>54.9313</v>
      </c>
      <c r="H45" s="47">
        <v>98693</v>
      </c>
      <c r="I45" s="47">
        <v>63</v>
      </c>
      <c r="J45" s="48">
        <v>51.619900000000001</v>
      </c>
    </row>
    <row r="46" spans="1:10" x14ac:dyDescent="0.2">
      <c r="A46" s="54">
        <v>31</v>
      </c>
      <c r="B46" s="47">
        <v>98194</v>
      </c>
      <c r="C46" s="47">
        <v>97</v>
      </c>
      <c r="D46" s="48">
        <v>47.479799999999997</v>
      </c>
      <c r="E46" s="47">
        <v>99089</v>
      </c>
      <c r="F46" s="47">
        <v>38</v>
      </c>
      <c r="G46" s="48">
        <v>53.950800000000001</v>
      </c>
      <c r="H46" s="47">
        <v>98631</v>
      </c>
      <c r="I46" s="47">
        <v>68</v>
      </c>
      <c r="J46" s="48">
        <v>50.652299999999997</v>
      </c>
    </row>
    <row r="47" spans="1:10" x14ac:dyDescent="0.2">
      <c r="A47" s="54">
        <v>32</v>
      </c>
      <c r="B47" s="47">
        <v>98099</v>
      </c>
      <c r="C47" s="47">
        <v>103</v>
      </c>
      <c r="D47" s="48">
        <v>46.525500000000001</v>
      </c>
      <c r="E47" s="47">
        <v>99051</v>
      </c>
      <c r="F47" s="47">
        <v>41</v>
      </c>
      <c r="G47" s="48">
        <v>52.9709</v>
      </c>
      <c r="H47" s="47">
        <v>98564</v>
      </c>
      <c r="I47" s="47">
        <v>72</v>
      </c>
      <c r="J47" s="48">
        <v>49.686399999999999</v>
      </c>
    </row>
    <row r="48" spans="1:10" x14ac:dyDescent="0.2">
      <c r="A48" s="54">
        <v>33</v>
      </c>
      <c r="B48" s="47">
        <v>97998</v>
      </c>
      <c r="C48" s="47">
        <v>104</v>
      </c>
      <c r="D48" s="48">
        <v>45.573</v>
      </c>
      <c r="E48" s="47">
        <v>99011</v>
      </c>
      <c r="F48" s="47">
        <v>45</v>
      </c>
      <c r="G48" s="48">
        <v>51.992199999999997</v>
      </c>
      <c r="H48" s="47">
        <v>98492</v>
      </c>
      <c r="I48" s="47">
        <v>75</v>
      </c>
      <c r="J48" s="48">
        <v>48.722099999999998</v>
      </c>
    </row>
    <row r="49" spans="1:10" x14ac:dyDescent="0.2">
      <c r="A49" s="54">
        <v>34</v>
      </c>
      <c r="B49" s="47">
        <v>97896</v>
      </c>
      <c r="C49" s="47">
        <v>115</v>
      </c>
      <c r="D49" s="48">
        <v>44.620100000000001</v>
      </c>
      <c r="E49" s="47">
        <v>98967</v>
      </c>
      <c r="F49" s="47">
        <v>54</v>
      </c>
      <c r="G49" s="48">
        <v>51.015300000000003</v>
      </c>
      <c r="H49" s="47">
        <v>98418</v>
      </c>
      <c r="I49" s="47">
        <v>85</v>
      </c>
      <c r="J49" s="48">
        <v>47.758299999999998</v>
      </c>
    </row>
    <row r="50" spans="1:10" x14ac:dyDescent="0.2">
      <c r="A50" s="54">
        <v>35</v>
      </c>
      <c r="B50" s="47">
        <v>97783</v>
      </c>
      <c r="C50" s="47">
        <v>121</v>
      </c>
      <c r="D50" s="48">
        <v>43.670900000000003</v>
      </c>
      <c r="E50" s="47">
        <v>98914</v>
      </c>
      <c r="F50" s="47">
        <v>58</v>
      </c>
      <c r="G50" s="48">
        <v>50.042400000000001</v>
      </c>
      <c r="H50" s="47">
        <v>98335</v>
      </c>
      <c r="I50" s="47">
        <v>90</v>
      </c>
      <c r="J50" s="48">
        <v>46.798499999999997</v>
      </c>
    </row>
    <row r="51" spans="1:10" x14ac:dyDescent="0.2">
      <c r="A51" s="54">
        <v>36</v>
      </c>
      <c r="B51" s="47">
        <v>97665</v>
      </c>
      <c r="C51" s="47">
        <v>143</v>
      </c>
      <c r="D51" s="48">
        <v>42.723199999999999</v>
      </c>
      <c r="E51" s="47">
        <v>98856</v>
      </c>
      <c r="F51" s="47">
        <v>59</v>
      </c>
      <c r="G51" s="48">
        <v>49.071199999999997</v>
      </c>
      <c r="H51" s="47">
        <v>98246</v>
      </c>
      <c r="I51" s="47">
        <v>102</v>
      </c>
      <c r="J51" s="48">
        <v>45.840299999999999</v>
      </c>
    </row>
    <row r="52" spans="1:10" x14ac:dyDescent="0.2">
      <c r="A52" s="54">
        <v>37</v>
      </c>
      <c r="B52" s="47">
        <v>97525</v>
      </c>
      <c r="C52" s="47">
        <v>145</v>
      </c>
      <c r="D52" s="48">
        <v>41.783499999999997</v>
      </c>
      <c r="E52" s="47">
        <v>98798</v>
      </c>
      <c r="F52" s="47">
        <v>69</v>
      </c>
      <c r="G52" s="48">
        <v>48.1</v>
      </c>
      <c r="H52" s="47">
        <v>98146</v>
      </c>
      <c r="I52" s="47">
        <v>108</v>
      </c>
      <c r="J52" s="48">
        <v>44.886400000000002</v>
      </c>
    </row>
    <row r="53" spans="1:10" x14ac:dyDescent="0.2">
      <c r="A53" s="54">
        <v>38</v>
      </c>
      <c r="B53" s="47">
        <v>97384</v>
      </c>
      <c r="C53" s="47">
        <v>157</v>
      </c>
      <c r="D53" s="48">
        <v>40.843600000000002</v>
      </c>
      <c r="E53" s="47">
        <v>98729</v>
      </c>
      <c r="F53" s="47">
        <v>81</v>
      </c>
      <c r="G53" s="48">
        <v>47.133000000000003</v>
      </c>
      <c r="H53" s="47">
        <v>98040</v>
      </c>
      <c r="I53" s="47">
        <v>119</v>
      </c>
      <c r="J53" s="48">
        <v>43.934399999999997</v>
      </c>
    </row>
    <row r="54" spans="1:10" x14ac:dyDescent="0.2">
      <c r="A54" s="54">
        <v>39</v>
      </c>
      <c r="B54" s="47">
        <v>97231</v>
      </c>
      <c r="C54" s="47">
        <v>163</v>
      </c>
      <c r="D54" s="48">
        <v>39.9069</v>
      </c>
      <c r="E54" s="47">
        <v>98650</v>
      </c>
      <c r="F54" s="47">
        <v>89</v>
      </c>
      <c r="G54" s="48">
        <v>46.1706</v>
      </c>
      <c r="H54" s="47">
        <v>97923</v>
      </c>
      <c r="I54" s="47">
        <v>127</v>
      </c>
      <c r="J54" s="48">
        <v>42.986199999999997</v>
      </c>
    </row>
    <row r="55" spans="1:10" x14ac:dyDescent="0.2">
      <c r="A55" s="54">
        <v>40</v>
      </c>
      <c r="B55" s="47">
        <v>97072</v>
      </c>
      <c r="C55" s="47">
        <v>188</v>
      </c>
      <c r="D55" s="48">
        <v>38.971400000000003</v>
      </c>
      <c r="E55" s="47">
        <v>98562</v>
      </c>
      <c r="F55" s="47">
        <v>92</v>
      </c>
      <c r="G55" s="48">
        <v>45.211399999999998</v>
      </c>
      <c r="H55" s="47">
        <v>97799</v>
      </c>
      <c r="I55" s="47">
        <v>141</v>
      </c>
      <c r="J55" s="48">
        <v>42.040300000000002</v>
      </c>
    </row>
    <row r="56" spans="1:10" x14ac:dyDescent="0.2">
      <c r="A56" s="54">
        <v>41</v>
      </c>
      <c r="B56" s="47">
        <v>96889</v>
      </c>
      <c r="C56" s="47">
        <v>209</v>
      </c>
      <c r="D56" s="48">
        <v>38.043900000000001</v>
      </c>
      <c r="E56" s="47">
        <v>98471</v>
      </c>
      <c r="F56" s="47">
        <v>104</v>
      </c>
      <c r="G56" s="48">
        <v>44.252699999999997</v>
      </c>
      <c r="H56" s="47">
        <v>97661</v>
      </c>
      <c r="I56" s="47">
        <v>157</v>
      </c>
      <c r="J56" s="48">
        <v>41.0989</v>
      </c>
    </row>
    <row r="57" spans="1:10" x14ac:dyDescent="0.2">
      <c r="A57" s="54">
        <v>42</v>
      </c>
      <c r="B57" s="47">
        <v>96687</v>
      </c>
      <c r="C57" s="47">
        <v>228</v>
      </c>
      <c r="D57" s="48">
        <v>37.122399999999999</v>
      </c>
      <c r="E57" s="47">
        <v>98369</v>
      </c>
      <c r="F57" s="47">
        <v>115</v>
      </c>
      <c r="G57" s="48">
        <v>43.298000000000002</v>
      </c>
      <c r="H57" s="47">
        <v>97508</v>
      </c>
      <c r="I57" s="47">
        <v>173</v>
      </c>
      <c r="J57" s="48">
        <v>40.162700000000001</v>
      </c>
    </row>
    <row r="58" spans="1:10" x14ac:dyDescent="0.2">
      <c r="A58" s="54">
        <v>43</v>
      </c>
      <c r="B58" s="47">
        <v>96467</v>
      </c>
      <c r="C58" s="47">
        <v>243</v>
      </c>
      <c r="D58" s="48">
        <v>36.206200000000003</v>
      </c>
      <c r="E58" s="47">
        <v>98255</v>
      </c>
      <c r="F58" s="47">
        <v>126</v>
      </c>
      <c r="G58" s="48">
        <v>42.347499999999997</v>
      </c>
      <c r="H58" s="47">
        <v>97339</v>
      </c>
      <c r="I58" s="47">
        <v>185</v>
      </c>
      <c r="J58" s="48">
        <v>39.231299999999997</v>
      </c>
    </row>
    <row r="59" spans="1:10" x14ac:dyDescent="0.2">
      <c r="A59" s="54">
        <v>44</v>
      </c>
      <c r="B59" s="47">
        <v>96232</v>
      </c>
      <c r="C59" s="47">
        <v>282</v>
      </c>
      <c r="D59" s="48">
        <v>35.293300000000002</v>
      </c>
      <c r="E59" s="47">
        <v>98131</v>
      </c>
      <c r="F59" s="47">
        <v>139</v>
      </c>
      <c r="G59" s="48">
        <v>41.400199999999998</v>
      </c>
      <c r="H59" s="47">
        <v>97159</v>
      </c>
      <c r="I59" s="47">
        <v>212</v>
      </c>
      <c r="J59" s="48">
        <v>38.3033</v>
      </c>
    </row>
    <row r="60" spans="1:10" x14ac:dyDescent="0.2">
      <c r="A60" s="54">
        <v>45</v>
      </c>
      <c r="B60" s="47">
        <v>95961</v>
      </c>
      <c r="C60" s="47">
        <v>308</v>
      </c>
      <c r="D60" s="48">
        <v>34.3917</v>
      </c>
      <c r="E60" s="47">
        <v>97995</v>
      </c>
      <c r="F60" s="47">
        <v>158</v>
      </c>
      <c r="G60" s="48">
        <v>40.4572</v>
      </c>
      <c r="H60" s="47">
        <v>96953</v>
      </c>
      <c r="I60" s="47">
        <v>234</v>
      </c>
      <c r="J60" s="48">
        <v>37.383499999999998</v>
      </c>
    </row>
    <row r="61" spans="1:10" x14ac:dyDescent="0.2">
      <c r="A61" s="54">
        <v>46</v>
      </c>
      <c r="B61" s="47">
        <v>95665</v>
      </c>
      <c r="C61" s="47">
        <v>348</v>
      </c>
      <c r="D61" s="48">
        <v>33.496299999999998</v>
      </c>
      <c r="E61" s="47">
        <v>97840</v>
      </c>
      <c r="F61" s="47">
        <v>170</v>
      </c>
      <c r="G61" s="48">
        <v>39.520600000000002</v>
      </c>
      <c r="H61" s="47">
        <v>96726</v>
      </c>
      <c r="I61" s="47">
        <v>260</v>
      </c>
      <c r="J61" s="48">
        <v>36.47</v>
      </c>
    </row>
    <row r="62" spans="1:10" x14ac:dyDescent="0.2">
      <c r="A62" s="54">
        <v>47</v>
      </c>
      <c r="B62" s="47">
        <v>95332</v>
      </c>
      <c r="C62" s="47">
        <v>388</v>
      </c>
      <c r="D62" s="48">
        <v>32.611600000000003</v>
      </c>
      <c r="E62" s="47">
        <v>97673</v>
      </c>
      <c r="F62" s="47">
        <v>184</v>
      </c>
      <c r="G62" s="48">
        <v>38.587200000000003</v>
      </c>
      <c r="H62" s="47">
        <v>96474</v>
      </c>
      <c r="I62" s="47">
        <v>287</v>
      </c>
      <c r="J62" s="48">
        <v>35.563899999999997</v>
      </c>
    </row>
    <row r="63" spans="1:10" x14ac:dyDescent="0.2">
      <c r="A63" s="54">
        <v>48</v>
      </c>
      <c r="B63" s="47">
        <v>94962</v>
      </c>
      <c r="C63" s="47">
        <v>426</v>
      </c>
      <c r="D63" s="48">
        <v>31.736799999999999</v>
      </c>
      <c r="E63" s="47">
        <v>97493</v>
      </c>
      <c r="F63" s="47">
        <v>204</v>
      </c>
      <c r="G63" s="48">
        <v>37.657499999999999</v>
      </c>
      <c r="H63" s="47">
        <v>96197</v>
      </c>
      <c r="I63" s="47">
        <v>316</v>
      </c>
      <c r="J63" s="48">
        <v>34.664999999999999</v>
      </c>
    </row>
    <row r="64" spans="1:10" x14ac:dyDescent="0.2">
      <c r="A64" s="54">
        <v>49</v>
      </c>
      <c r="B64" s="47">
        <v>94558</v>
      </c>
      <c r="C64" s="47">
        <v>481</v>
      </c>
      <c r="D64" s="48">
        <v>30.8703</v>
      </c>
      <c r="E64" s="47">
        <v>97294</v>
      </c>
      <c r="F64" s="47">
        <v>226</v>
      </c>
      <c r="G64" s="48">
        <v>36.733400000000003</v>
      </c>
      <c r="H64" s="47">
        <v>95893</v>
      </c>
      <c r="I64" s="47">
        <v>355</v>
      </c>
      <c r="J64" s="48">
        <v>33.773299999999999</v>
      </c>
    </row>
    <row r="65" spans="1:10" x14ac:dyDescent="0.2">
      <c r="A65" s="54">
        <v>50</v>
      </c>
      <c r="B65" s="47">
        <v>94103</v>
      </c>
      <c r="C65" s="47">
        <v>527</v>
      </c>
      <c r="D65" s="48">
        <v>30.017199999999999</v>
      </c>
      <c r="E65" s="47">
        <v>97074</v>
      </c>
      <c r="F65" s="47">
        <v>241</v>
      </c>
      <c r="G65" s="48">
        <v>35.815600000000003</v>
      </c>
      <c r="H65" s="47">
        <v>95553</v>
      </c>
      <c r="I65" s="47">
        <v>385</v>
      </c>
      <c r="J65" s="48">
        <v>32.8919</v>
      </c>
    </row>
    <row r="66" spans="1:10" x14ac:dyDescent="0.2">
      <c r="A66" s="54">
        <v>51</v>
      </c>
      <c r="B66" s="47">
        <v>93606</v>
      </c>
      <c r="C66" s="47">
        <v>582</v>
      </c>
      <c r="D66" s="48">
        <v>29.1737</v>
      </c>
      <c r="E66" s="47">
        <v>96841</v>
      </c>
      <c r="F66" s="47">
        <v>266</v>
      </c>
      <c r="G66" s="48">
        <v>34.900799999999997</v>
      </c>
      <c r="H66" s="47">
        <v>95185</v>
      </c>
      <c r="I66" s="47">
        <v>425</v>
      </c>
      <c r="J66" s="48">
        <v>32.017099999999999</v>
      </c>
    </row>
    <row r="67" spans="1:10" x14ac:dyDescent="0.2">
      <c r="A67" s="54">
        <v>52</v>
      </c>
      <c r="B67" s="47">
        <v>93062</v>
      </c>
      <c r="C67" s="47">
        <v>625</v>
      </c>
      <c r="D67" s="48">
        <v>28.3414</v>
      </c>
      <c r="E67" s="47">
        <v>96583</v>
      </c>
      <c r="F67" s="47">
        <v>278</v>
      </c>
      <c r="G67" s="48">
        <v>33.992400000000004</v>
      </c>
      <c r="H67" s="47">
        <v>94780</v>
      </c>
      <c r="I67" s="47">
        <v>452</v>
      </c>
      <c r="J67" s="48">
        <v>31.151599999999998</v>
      </c>
    </row>
    <row r="68" spans="1:10" x14ac:dyDescent="0.2">
      <c r="A68" s="54">
        <v>53</v>
      </c>
      <c r="B68" s="47">
        <v>92481</v>
      </c>
      <c r="C68" s="47">
        <v>676</v>
      </c>
      <c r="D68" s="48">
        <v>27.516400000000001</v>
      </c>
      <c r="E68" s="47">
        <v>96315</v>
      </c>
      <c r="F68" s="47">
        <v>292</v>
      </c>
      <c r="G68" s="48">
        <v>33.085900000000002</v>
      </c>
      <c r="H68" s="47">
        <v>94352</v>
      </c>
      <c r="I68" s="47">
        <v>484</v>
      </c>
      <c r="J68" s="48">
        <v>30.290900000000001</v>
      </c>
    </row>
    <row r="69" spans="1:10" x14ac:dyDescent="0.2">
      <c r="A69" s="54">
        <v>54</v>
      </c>
      <c r="B69" s="47">
        <v>91856</v>
      </c>
      <c r="C69" s="47">
        <v>712</v>
      </c>
      <c r="D69" s="48">
        <v>26.700199999999999</v>
      </c>
      <c r="E69" s="47">
        <v>96034</v>
      </c>
      <c r="F69" s="47">
        <v>307</v>
      </c>
      <c r="G69" s="48">
        <v>32.181199999999997</v>
      </c>
      <c r="H69" s="47">
        <v>93895</v>
      </c>
      <c r="I69" s="47">
        <v>510</v>
      </c>
      <c r="J69" s="48">
        <v>29.4359</v>
      </c>
    </row>
    <row r="70" spans="1:10" x14ac:dyDescent="0.2">
      <c r="A70" s="54">
        <v>55</v>
      </c>
      <c r="B70" s="47">
        <v>91202</v>
      </c>
      <c r="C70" s="47">
        <v>767</v>
      </c>
      <c r="D70" s="48">
        <v>25.888000000000002</v>
      </c>
      <c r="E70" s="47">
        <v>95738</v>
      </c>
      <c r="F70" s="47">
        <v>329</v>
      </c>
      <c r="G70" s="48">
        <v>31.2789</v>
      </c>
      <c r="H70" s="47">
        <v>93416</v>
      </c>
      <c r="I70" s="47">
        <v>548</v>
      </c>
      <c r="J70" s="48">
        <v>28.584199999999999</v>
      </c>
    </row>
    <row r="71" spans="1:10" x14ac:dyDescent="0.2">
      <c r="A71" s="54">
        <v>56</v>
      </c>
      <c r="B71" s="47">
        <v>90502</v>
      </c>
      <c r="C71" s="47">
        <v>823</v>
      </c>
      <c r="D71" s="48">
        <v>25.084199999999999</v>
      </c>
      <c r="E71" s="47">
        <v>95424</v>
      </c>
      <c r="F71" s="47">
        <v>343</v>
      </c>
      <c r="G71" s="48">
        <v>30.380500000000001</v>
      </c>
      <c r="H71" s="47">
        <v>92904</v>
      </c>
      <c r="I71" s="47">
        <v>583</v>
      </c>
      <c r="J71" s="48">
        <v>27.738900000000001</v>
      </c>
    </row>
    <row r="72" spans="1:10" x14ac:dyDescent="0.2">
      <c r="A72" s="54">
        <v>57</v>
      </c>
      <c r="B72" s="47">
        <v>89757</v>
      </c>
      <c r="C72" s="47">
        <v>870</v>
      </c>
      <c r="D72" s="48">
        <v>24.2883</v>
      </c>
      <c r="E72" s="47">
        <v>95096</v>
      </c>
      <c r="F72" s="47">
        <v>380</v>
      </c>
      <c r="G72" s="48">
        <v>29.4834</v>
      </c>
      <c r="H72" s="47">
        <v>92363</v>
      </c>
      <c r="I72" s="47">
        <v>624</v>
      </c>
      <c r="J72" s="48">
        <v>26.898499999999999</v>
      </c>
    </row>
    <row r="73" spans="1:10" x14ac:dyDescent="0.2">
      <c r="A73" s="54">
        <v>58</v>
      </c>
      <c r="B73" s="47">
        <v>88976</v>
      </c>
      <c r="C73" s="47">
        <v>919</v>
      </c>
      <c r="D73" s="48">
        <v>23.497199999999999</v>
      </c>
      <c r="E73" s="47">
        <v>94734</v>
      </c>
      <c r="F73" s="47">
        <v>389</v>
      </c>
      <c r="G73" s="48">
        <v>28.594000000000001</v>
      </c>
      <c r="H73" s="47">
        <v>91786</v>
      </c>
      <c r="I73" s="47">
        <v>652</v>
      </c>
      <c r="J73" s="48">
        <v>26.064299999999999</v>
      </c>
    </row>
    <row r="74" spans="1:10" x14ac:dyDescent="0.2">
      <c r="A74" s="54">
        <v>59</v>
      </c>
      <c r="B74" s="47">
        <v>88158</v>
      </c>
      <c r="C74" s="47">
        <v>976</v>
      </c>
      <c r="D74" s="48">
        <v>22.7105</v>
      </c>
      <c r="E74" s="47">
        <v>94366</v>
      </c>
      <c r="F74" s="47">
        <v>412</v>
      </c>
      <c r="G74" s="48">
        <v>27.703700000000001</v>
      </c>
      <c r="H74" s="47">
        <v>91188</v>
      </c>
      <c r="I74" s="47">
        <v>691</v>
      </c>
      <c r="J74" s="48">
        <v>25.232099999999999</v>
      </c>
    </row>
    <row r="75" spans="1:10" x14ac:dyDescent="0.2">
      <c r="A75" s="54">
        <v>60</v>
      </c>
      <c r="B75" s="47">
        <v>87298</v>
      </c>
      <c r="C75" s="47">
        <v>1052</v>
      </c>
      <c r="D75" s="48">
        <v>21.929400000000001</v>
      </c>
      <c r="E75" s="47">
        <v>93977</v>
      </c>
      <c r="F75" s="47">
        <v>445</v>
      </c>
      <c r="G75" s="48">
        <v>26.816199999999998</v>
      </c>
      <c r="H75" s="47">
        <v>90558</v>
      </c>
      <c r="I75" s="47">
        <v>745</v>
      </c>
      <c r="J75" s="48">
        <v>24.404199999999999</v>
      </c>
    </row>
    <row r="76" spans="1:10" x14ac:dyDescent="0.2">
      <c r="A76" s="54">
        <v>61</v>
      </c>
      <c r="B76" s="47">
        <v>86380</v>
      </c>
      <c r="C76" s="47">
        <v>1114</v>
      </c>
      <c r="D76" s="48">
        <v>21.1572</v>
      </c>
      <c r="E76" s="47">
        <v>93559</v>
      </c>
      <c r="F76" s="47">
        <v>479</v>
      </c>
      <c r="G76" s="48">
        <v>25.933800000000002</v>
      </c>
      <c r="H76" s="47">
        <v>89883</v>
      </c>
      <c r="I76" s="47">
        <v>792</v>
      </c>
      <c r="J76" s="48">
        <v>23.583500000000001</v>
      </c>
    </row>
    <row r="77" spans="1:10" x14ac:dyDescent="0.2">
      <c r="A77" s="54">
        <v>62</v>
      </c>
      <c r="B77" s="47">
        <v>85418</v>
      </c>
      <c r="C77" s="47">
        <v>1198</v>
      </c>
      <c r="D77" s="48">
        <v>20.389900000000001</v>
      </c>
      <c r="E77" s="47">
        <v>93111</v>
      </c>
      <c r="F77" s="47">
        <v>524</v>
      </c>
      <c r="G77" s="48">
        <v>25.0562</v>
      </c>
      <c r="H77" s="47">
        <v>89172</v>
      </c>
      <c r="I77" s="47">
        <v>854</v>
      </c>
      <c r="J77" s="48">
        <v>22.767700000000001</v>
      </c>
    </row>
    <row r="78" spans="1:10" x14ac:dyDescent="0.2">
      <c r="A78" s="54">
        <v>63</v>
      </c>
      <c r="B78" s="47">
        <v>84395</v>
      </c>
      <c r="C78" s="47">
        <v>1294</v>
      </c>
      <c r="D78" s="48">
        <v>19.631</v>
      </c>
      <c r="E78" s="47">
        <v>92623</v>
      </c>
      <c r="F78" s="47">
        <v>557</v>
      </c>
      <c r="G78" s="48">
        <v>24.185500000000001</v>
      </c>
      <c r="H78" s="47">
        <v>88410</v>
      </c>
      <c r="I78" s="47">
        <v>917</v>
      </c>
      <c r="J78" s="48">
        <v>21.959499999999998</v>
      </c>
    </row>
    <row r="79" spans="1:10" x14ac:dyDescent="0.2">
      <c r="A79" s="54">
        <v>64</v>
      </c>
      <c r="B79" s="47">
        <v>83303</v>
      </c>
      <c r="C79" s="47">
        <v>1358</v>
      </c>
      <c r="D79" s="48">
        <v>18.881699999999999</v>
      </c>
      <c r="E79" s="47">
        <v>92107</v>
      </c>
      <c r="F79" s="47">
        <v>583</v>
      </c>
      <c r="G79" s="48">
        <v>23.318300000000001</v>
      </c>
      <c r="H79" s="47">
        <v>87599</v>
      </c>
      <c r="I79" s="47">
        <v>960</v>
      </c>
      <c r="J79" s="48">
        <v>21.158200000000001</v>
      </c>
    </row>
    <row r="80" spans="1:10" x14ac:dyDescent="0.2">
      <c r="A80" s="54">
        <v>65</v>
      </c>
      <c r="B80" s="47">
        <v>82172</v>
      </c>
      <c r="C80" s="47">
        <v>1459</v>
      </c>
      <c r="D80" s="48">
        <v>18.134699999999999</v>
      </c>
      <c r="E80" s="47">
        <v>91570</v>
      </c>
      <c r="F80" s="47">
        <v>618</v>
      </c>
      <c r="G80" s="48">
        <v>22.452200000000001</v>
      </c>
      <c r="H80" s="47">
        <v>86758</v>
      </c>
      <c r="I80" s="47">
        <v>1026</v>
      </c>
      <c r="J80" s="48">
        <v>20.358499999999999</v>
      </c>
    </row>
    <row r="81" spans="1:10" x14ac:dyDescent="0.2">
      <c r="A81" s="54">
        <v>66</v>
      </c>
      <c r="B81" s="47">
        <v>80973</v>
      </c>
      <c r="C81" s="47">
        <v>1548</v>
      </c>
      <c r="D81" s="48">
        <v>17.395700000000001</v>
      </c>
      <c r="E81" s="47">
        <v>91004</v>
      </c>
      <c r="F81" s="47">
        <v>673</v>
      </c>
      <c r="G81" s="48">
        <v>21.588699999999999</v>
      </c>
      <c r="H81" s="47">
        <v>85868</v>
      </c>
      <c r="I81" s="47">
        <v>1095</v>
      </c>
      <c r="J81" s="48">
        <v>19.564299999999999</v>
      </c>
    </row>
    <row r="82" spans="1:10" x14ac:dyDescent="0.2">
      <c r="A82" s="54">
        <v>67</v>
      </c>
      <c r="B82" s="47">
        <v>79720</v>
      </c>
      <c r="C82" s="47">
        <v>1662</v>
      </c>
      <c r="D82" s="48">
        <v>16.661300000000001</v>
      </c>
      <c r="E82" s="47">
        <v>90391</v>
      </c>
      <c r="F82" s="47">
        <v>715</v>
      </c>
      <c r="G82" s="48">
        <v>20.7315</v>
      </c>
      <c r="H82" s="47">
        <v>84928</v>
      </c>
      <c r="I82" s="47">
        <v>1170</v>
      </c>
      <c r="J82" s="48">
        <v>18.775400000000001</v>
      </c>
    </row>
    <row r="83" spans="1:10" x14ac:dyDescent="0.2">
      <c r="A83" s="54">
        <v>68</v>
      </c>
      <c r="B83" s="47">
        <v>78395</v>
      </c>
      <c r="C83" s="47">
        <v>1835</v>
      </c>
      <c r="D83" s="48">
        <v>15.9344</v>
      </c>
      <c r="E83" s="47">
        <v>89745</v>
      </c>
      <c r="F83" s="47">
        <v>799</v>
      </c>
      <c r="G83" s="48">
        <v>19.877199999999998</v>
      </c>
      <c r="H83" s="47">
        <v>83934</v>
      </c>
      <c r="I83" s="47">
        <v>1294</v>
      </c>
      <c r="J83" s="48">
        <v>17.991700000000002</v>
      </c>
    </row>
    <row r="84" spans="1:10" x14ac:dyDescent="0.2">
      <c r="A84" s="54">
        <v>69</v>
      </c>
      <c r="B84" s="47">
        <v>76957</v>
      </c>
      <c r="C84" s="47">
        <v>1960</v>
      </c>
      <c r="D84" s="48">
        <v>15.222899999999999</v>
      </c>
      <c r="E84" s="47">
        <v>89029</v>
      </c>
      <c r="F84" s="47">
        <v>878</v>
      </c>
      <c r="G84" s="48">
        <v>19.033200000000001</v>
      </c>
      <c r="H84" s="47">
        <v>82848</v>
      </c>
      <c r="I84" s="47">
        <v>1392</v>
      </c>
      <c r="J84" s="48">
        <v>17.221</v>
      </c>
    </row>
    <row r="85" spans="1:10" x14ac:dyDescent="0.2">
      <c r="A85" s="54">
        <v>70</v>
      </c>
      <c r="B85" s="47">
        <v>75449</v>
      </c>
      <c r="C85" s="47">
        <v>2102</v>
      </c>
      <c r="D85" s="48">
        <v>14.517099999999999</v>
      </c>
      <c r="E85" s="47">
        <v>88247</v>
      </c>
      <c r="F85" s="47">
        <v>967</v>
      </c>
      <c r="G85" s="48">
        <v>18.197399999999998</v>
      </c>
      <c r="H85" s="47">
        <v>81694</v>
      </c>
      <c r="I85" s="47">
        <v>1503</v>
      </c>
      <c r="J85" s="48">
        <v>16.4572</v>
      </c>
    </row>
    <row r="86" spans="1:10" x14ac:dyDescent="0.2">
      <c r="A86" s="54">
        <v>71</v>
      </c>
      <c r="B86" s="47">
        <v>73863</v>
      </c>
      <c r="C86" s="47">
        <v>2335</v>
      </c>
      <c r="D86" s="48">
        <v>13.818099999999999</v>
      </c>
      <c r="E86" s="47">
        <v>87394</v>
      </c>
      <c r="F86" s="47">
        <v>1061</v>
      </c>
      <c r="G86" s="48">
        <v>17.370100000000001</v>
      </c>
      <c r="H86" s="47">
        <v>80466</v>
      </c>
      <c r="I86" s="47">
        <v>1660</v>
      </c>
      <c r="J86" s="48">
        <v>15.700699999999999</v>
      </c>
    </row>
    <row r="87" spans="1:10" x14ac:dyDescent="0.2">
      <c r="A87" s="54">
        <v>72</v>
      </c>
      <c r="B87" s="47">
        <v>72139</v>
      </c>
      <c r="C87" s="47">
        <v>2573</v>
      </c>
      <c r="D87" s="48">
        <v>13.1365</v>
      </c>
      <c r="E87" s="47">
        <v>86466</v>
      </c>
      <c r="F87" s="47">
        <v>1169</v>
      </c>
      <c r="G87" s="48">
        <v>16.551100000000002</v>
      </c>
      <c r="H87" s="47">
        <v>79130</v>
      </c>
      <c r="I87" s="47">
        <v>1824</v>
      </c>
      <c r="J87" s="48">
        <v>14.9573</v>
      </c>
    </row>
    <row r="88" spans="1:10" x14ac:dyDescent="0.2">
      <c r="A88" s="54">
        <v>73</v>
      </c>
      <c r="B88" s="47">
        <v>70282</v>
      </c>
      <c r="C88" s="47">
        <v>2788</v>
      </c>
      <c r="D88" s="48">
        <v>12.4703</v>
      </c>
      <c r="E88" s="47">
        <v>85456</v>
      </c>
      <c r="F88" s="47">
        <v>1308</v>
      </c>
      <c r="G88" s="48">
        <v>15.741</v>
      </c>
      <c r="H88" s="47">
        <v>77687</v>
      </c>
      <c r="I88" s="47">
        <v>1994</v>
      </c>
      <c r="J88" s="48">
        <v>14.226000000000001</v>
      </c>
    </row>
    <row r="89" spans="1:10" x14ac:dyDescent="0.2">
      <c r="A89" s="54">
        <v>74</v>
      </c>
      <c r="B89" s="47">
        <v>68323</v>
      </c>
      <c r="C89" s="47">
        <v>3100</v>
      </c>
      <c r="D89" s="48">
        <v>11.813499999999999</v>
      </c>
      <c r="E89" s="47">
        <v>84337</v>
      </c>
      <c r="F89" s="47">
        <v>1466</v>
      </c>
      <c r="G89" s="48">
        <v>14.943</v>
      </c>
      <c r="H89" s="47">
        <v>76138</v>
      </c>
      <c r="I89" s="47">
        <v>2217</v>
      </c>
      <c r="J89" s="48">
        <v>13.5052</v>
      </c>
    </row>
    <row r="90" spans="1:10" x14ac:dyDescent="0.2">
      <c r="A90" s="54">
        <v>75</v>
      </c>
      <c r="B90" s="47">
        <v>66205</v>
      </c>
      <c r="C90" s="47">
        <v>3408</v>
      </c>
      <c r="D90" s="48">
        <v>11.1754</v>
      </c>
      <c r="E90" s="47">
        <v>83101</v>
      </c>
      <c r="F90" s="47">
        <v>1649</v>
      </c>
      <c r="G90" s="48">
        <v>14.1579</v>
      </c>
      <c r="H90" s="47">
        <v>74450</v>
      </c>
      <c r="I90" s="47">
        <v>2450</v>
      </c>
      <c r="J90" s="48">
        <v>12.8</v>
      </c>
    </row>
    <row r="91" spans="1:10" x14ac:dyDescent="0.2">
      <c r="A91" s="54">
        <v>76</v>
      </c>
      <c r="B91" s="47">
        <v>63949</v>
      </c>
      <c r="C91" s="47">
        <v>3772</v>
      </c>
      <c r="D91" s="48">
        <v>10.552099999999999</v>
      </c>
      <c r="E91" s="47">
        <v>81730</v>
      </c>
      <c r="F91" s="47">
        <v>1883</v>
      </c>
      <c r="G91" s="48">
        <v>13.387</v>
      </c>
      <c r="H91" s="47">
        <v>72626</v>
      </c>
      <c r="I91" s="47">
        <v>2735</v>
      </c>
      <c r="J91" s="48">
        <v>12.1089</v>
      </c>
    </row>
    <row r="92" spans="1:10" x14ac:dyDescent="0.2">
      <c r="A92" s="54">
        <v>77</v>
      </c>
      <c r="B92" s="47">
        <v>61537</v>
      </c>
      <c r="C92" s="47">
        <v>4165</v>
      </c>
      <c r="D92" s="48">
        <v>9.9461999999999993</v>
      </c>
      <c r="E92" s="47">
        <v>80191</v>
      </c>
      <c r="F92" s="47">
        <v>2127</v>
      </c>
      <c r="G92" s="48">
        <v>12.6343</v>
      </c>
      <c r="H92" s="47">
        <v>70640</v>
      </c>
      <c r="I92" s="47">
        <v>3036</v>
      </c>
      <c r="J92" s="48">
        <v>11.4354</v>
      </c>
    </row>
    <row r="93" spans="1:10" x14ac:dyDescent="0.2">
      <c r="A93" s="54">
        <v>78</v>
      </c>
      <c r="B93" s="47">
        <v>58973</v>
      </c>
      <c r="C93" s="47">
        <v>4659</v>
      </c>
      <c r="D93" s="48">
        <v>9.3567</v>
      </c>
      <c r="E93" s="47">
        <v>78485</v>
      </c>
      <c r="F93" s="47">
        <v>2393</v>
      </c>
      <c r="G93" s="48">
        <v>11.898099999999999</v>
      </c>
      <c r="H93" s="47">
        <v>68495</v>
      </c>
      <c r="I93" s="47">
        <v>3392</v>
      </c>
      <c r="J93" s="48">
        <v>10.777799999999999</v>
      </c>
    </row>
    <row r="94" spans="1:10" x14ac:dyDescent="0.2">
      <c r="A94" s="54">
        <v>79</v>
      </c>
      <c r="B94" s="47">
        <v>56226</v>
      </c>
      <c r="C94" s="47">
        <v>5164</v>
      </c>
      <c r="D94" s="48">
        <v>8.7895000000000003</v>
      </c>
      <c r="E94" s="47">
        <v>76607</v>
      </c>
      <c r="F94" s="47">
        <v>2751</v>
      </c>
      <c r="G94" s="48">
        <v>11.1775</v>
      </c>
      <c r="H94" s="47">
        <v>66172</v>
      </c>
      <c r="I94" s="47">
        <v>3800</v>
      </c>
      <c r="J94" s="48">
        <v>10.1387</v>
      </c>
    </row>
    <row r="95" spans="1:10" x14ac:dyDescent="0.2">
      <c r="A95" s="54">
        <v>80</v>
      </c>
      <c r="B95" s="47">
        <v>53322</v>
      </c>
      <c r="C95" s="47">
        <v>5808</v>
      </c>
      <c r="D95" s="48">
        <v>8.2408999999999999</v>
      </c>
      <c r="E95" s="47">
        <v>74500</v>
      </c>
      <c r="F95" s="47">
        <v>3105</v>
      </c>
      <c r="G95" s="48">
        <v>10.4795</v>
      </c>
      <c r="H95" s="47">
        <v>63657</v>
      </c>
      <c r="I95" s="47">
        <v>4264</v>
      </c>
      <c r="J95" s="48">
        <v>9.5193999999999992</v>
      </c>
    </row>
    <row r="96" spans="1:10" x14ac:dyDescent="0.2">
      <c r="A96" s="54">
        <v>81</v>
      </c>
      <c r="B96" s="47">
        <v>50225</v>
      </c>
      <c r="C96" s="47">
        <v>6427</v>
      </c>
      <c r="D96" s="48">
        <v>7.7182000000000004</v>
      </c>
      <c r="E96" s="47">
        <v>72186</v>
      </c>
      <c r="F96" s="47">
        <v>3574</v>
      </c>
      <c r="G96" s="48">
        <v>9.7993000000000006</v>
      </c>
      <c r="H96" s="47">
        <v>60942</v>
      </c>
      <c r="I96" s="47">
        <v>4778</v>
      </c>
      <c r="J96" s="48">
        <v>8.9212000000000007</v>
      </c>
    </row>
    <row r="97" spans="1:10" x14ac:dyDescent="0.2">
      <c r="A97" s="54">
        <v>82</v>
      </c>
      <c r="B97" s="47">
        <v>46997</v>
      </c>
      <c r="C97" s="47">
        <v>7157</v>
      </c>
      <c r="D97" s="48">
        <v>7.2140000000000004</v>
      </c>
      <c r="E97" s="47">
        <v>69607</v>
      </c>
      <c r="F97" s="47">
        <v>4106</v>
      </c>
      <c r="G97" s="48">
        <v>9.1440000000000001</v>
      </c>
      <c r="H97" s="47">
        <v>58031</v>
      </c>
      <c r="I97" s="47">
        <v>5371</v>
      </c>
      <c r="J97" s="48">
        <v>8.3437000000000001</v>
      </c>
    </row>
    <row r="98" spans="1:10" x14ac:dyDescent="0.2">
      <c r="A98" s="54">
        <v>83</v>
      </c>
      <c r="B98" s="47">
        <v>43634</v>
      </c>
      <c r="C98" s="47">
        <v>7938</v>
      </c>
      <c r="D98" s="48">
        <v>6.7316000000000003</v>
      </c>
      <c r="E98" s="47">
        <v>66749</v>
      </c>
      <c r="F98" s="47">
        <v>4720</v>
      </c>
      <c r="G98" s="48">
        <v>8.5140999999999991</v>
      </c>
      <c r="H98" s="47">
        <v>54914</v>
      </c>
      <c r="I98" s="47">
        <v>6029</v>
      </c>
      <c r="J98" s="48">
        <v>7.7888999999999999</v>
      </c>
    </row>
    <row r="99" spans="1:10" x14ac:dyDescent="0.2">
      <c r="A99" s="54">
        <v>84</v>
      </c>
      <c r="B99" s="47">
        <v>40170</v>
      </c>
      <c r="C99" s="47">
        <v>8842</v>
      </c>
      <c r="D99" s="48">
        <v>6.2689000000000004</v>
      </c>
      <c r="E99" s="47">
        <v>63598</v>
      </c>
      <c r="F99" s="47">
        <v>5421</v>
      </c>
      <c r="G99" s="48">
        <v>7.9111000000000002</v>
      </c>
      <c r="H99" s="47">
        <v>51603</v>
      </c>
      <c r="I99" s="47">
        <v>6785</v>
      </c>
      <c r="J99" s="48">
        <v>7.2565999999999997</v>
      </c>
    </row>
    <row r="100" spans="1:10" x14ac:dyDescent="0.2">
      <c r="A100" s="54">
        <v>85</v>
      </c>
      <c r="B100" s="47">
        <v>36618</v>
      </c>
      <c r="C100" s="47">
        <v>9939</v>
      </c>
      <c r="D100" s="48">
        <v>5.8284000000000002</v>
      </c>
      <c r="E100" s="47">
        <v>60150</v>
      </c>
      <c r="F100" s="47">
        <v>6305</v>
      </c>
      <c r="G100" s="48">
        <v>7.3358999999999996</v>
      </c>
      <c r="H100" s="47">
        <v>48102</v>
      </c>
      <c r="I100" s="47">
        <v>7721</v>
      </c>
      <c r="J100" s="48">
        <v>6.7484000000000002</v>
      </c>
    </row>
    <row r="101" spans="1:10" x14ac:dyDescent="0.2">
      <c r="A101" s="54">
        <v>86</v>
      </c>
      <c r="B101" s="47">
        <v>32979</v>
      </c>
      <c r="C101" s="47">
        <v>11105</v>
      </c>
      <c r="D101" s="48">
        <v>5.4165000000000001</v>
      </c>
      <c r="E101" s="47">
        <v>56358</v>
      </c>
      <c r="F101" s="47">
        <v>7186</v>
      </c>
      <c r="G101" s="48">
        <v>6.7958999999999996</v>
      </c>
      <c r="H101" s="47">
        <v>44388</v>
      </c>
      <c r="I101" s="47">
        <v>8677</v>
      </c>
      <c r="J101" s="48">
        <v>6.2712000000000003</v>
      </c>
    </row>
    <row r="102" spans="1:10" x14ac:dyDescent="0.2">
      <c r="A102" s="54">
        <v>87</v>
      </c>
      <c r="B102" s="47">
        <v>29316</v>
      </c>
      <c r="C102" s="47">
        <v>12380</v>
      </c>
      <c r="D102" s="48">
        <v>5.0305999999999997</v>
      </c>
      <c r="E102" s="47">
        <v>52308</v>
      </c>
      <c r="F102" s="47">
        <v>8300</v>
      </c>
      <c r="G102" s="48">
        <v>6.2834000000000003</v>
      </c>
      <c r="H102" s="47">
        <v>40536</v>
      </c>
      <c r="I102" s="47">
        <v>9811</v>
      </c>
      <c r="J102" s="48">
        <v>5.8194999999999997</v>
      </c>
    </row>
    <row r="103" spans="1:10" x14ac:dyDescent="0.2">
      <c r="A103" s="54">
        <v>88</v>
      </c>
      <c r="B103" s="47">
        <v>25687</v>
      </c>
      <c r="C103" s="47">
        <v>13756</v>
      </c>
      <c r="D103" s="48">
        <v>4.6707999999999998</v>
      </c>
      <c r="E103" s="47">
        <v>47967</v>
      </c>
      <c r="F103" s="47">
        <v>9466</v>
      </c>
      <c r="G103" s="48">
        <v>5.8068</v>
      </c>
      <c r="H103" s="47">
        <v>36560</v>
      </c>
      <c r="I103" s="47">
        <v>11009</v>
      </c>
      <c r="J103" s="48">
        <v>5.3981000000000003</v>
      </c>
    </row>
    <row r="104" spans="1:10" x14ac:dyDescent="0.2">
      <c r="A104" s="54">
        <v>89</v>
      </c>
      <c r="B104" s="47">
        <v>22153</v>
      </c>
      <c r="C104" s="47">
        <v>15204</v>
      </c>
      <c r="D104" s="48">
        <v>4.3361000000000001</v>
      </c>
      <c r="E104" s="47">
        <v>43426</v>
      </c>
      <c r="F104" s="47">
        <v>10628</v>
      </c>
      <c r="G104" s="48">
        <v>5.3616999999999999</v>
      </c>
      <c r="H104" s="47">
        <v>32535</v>
      </c>
      <c r="I104" s="47">
        <v>12223</v>
      </c>
      <c r="J104" s="48">
        <v>5.0041000000000002</v>
      </c>
    </row>
    <row r="105" spans="1:10" x14ac:dyDescent="0.2">
      <c r="A105" s="54">
        <v>90</v>
      </c>
      <c r="B105" s="47">
        <v>18785</v>
      </c>
      <c r="C105" s="47">
        <v>16823</v>
      </c>
      <c r="D105" s="48">
        <v>4.0239000000000003</v>
      </c>
      <c r="E105" s="47">
        <v>38811</v>
      </c>
      <c r="F105" s="47">
        <v>11961</v>
      </c>
      <c r="G105" s="48">
        <v>4.9398</v>
      </c>
      <c r="H105" s="47">
        <v>28558</v>
      </c>
      <c r="I105" s="47">
        <v>13598</v>
      </c>
      <c r="J105" s="48">
        <v>4.6313000000000004</v>
      </c>
    </row>
    <row r="106" spans="1:10" x14ac:dyDescent="0.2">
      <c r="A106" s="54">
        <v>91</v>
      </c>
      <c r="B106" s="47">
        <v>15625</v>
      </c>
      <c r="C106" s="47">
        <v>18865</v>
      </c>
      <c r="D106" s="48">
        <v>3.7366000000000001</v>
      </c>
      <c r="E106" s="47">
        <v>34169</v>
      </c>
      <c r="F106" s="47">
        <v>13770</v>
      </c>
      <c r="G106" s="48">
        <v>4.5430000000000001</v>
      </c>
      <c r="H106" s="47">
        <v>24674</v>
      </c>
      <c r="I106" s="47">
        <v>15422</v>
      </c>
      <c r="J106" s="48">
        <v>4.2815000000000003</v>
      </c>
    </row>
    <row r="107" spans="1:10" x14ac:dyDescent="0.2">
      <c r="A107" s="54">
        <v>92</v>
      </c>
      <c r="B107" s="47">
        <v>12677</v>
      </c>
      <c r="C107" s="47">
        <v>20377</v>
      </c>
      <c r="D107" s="48">
        <v>3.4891999999999999</v>
      </c>
      <c r="E107" s="47">
        <v>29464</v>
      </c>
      <c r="F107" s="47">
        <v>15439</v>
      </c>
      <c r="G107" s="48">
        <v>4.1886000000000001</v>
      </c>
      <c r="H107" s="47">
        <v>20869</v>
      </c>
      <c r="I107" s="47">
        <v>16975</v>
      </c>
      <c r="J107" s="48">
        <v>3.9710000000000001</v>
      </c>
    </row>
    <row r="108" spans="1:10" x14ac:dyDescent="0.2">
      <c r="A108" s="54">
        <v>93</v>
      </c>
      <c r="B108" s="47">
        <v>10094</v>
      </c>
      <c r="C108" s="47">
        <v>22249</v>
      </c>
      <c r="D108" s="48">
        <v>3.2542</v>
      </c>
      <c r="E108" s="47">
        <v>24915</v>
      </c>
      <c r="F108" s="47">
        <v>17292</v>
      </c>
      <c r="G108" s="48">
        <v>3.8620000000000001</v>
      </c>
      <c r="H108" s="47">
        <v>17327</v>
      </c>
      <c r="I108" s="47">
        <v>18771</v>
      </c>
      <c r="J108" s="48">
        <v>3.6806999999999999</v>
      </c>
    </row>
    <row r="109" spans="1:10" x14ac:dyDescent="0.2">
      <c r="A109" s="54">
        <v>94</v>
      </c>
      <c r="B109" s="47">
        <v>7848</v>
      </c>
      <c r="C109" s="47">
        <v>24851</v>
      </c>
      <c r="D109" s="48">
        <v>3.0423</v>
      </c>
      <c r="E109" s="47">
        <v>20607</v>
      </c>
      <c r="F109" s="47">
        <v>19365</v>
      </c>
      <c r="G109" s="48">
        <v>3.5649000000000002</v>
      </c>
      <c r="H109" s="47">
        <v>14074</v>
      </c>
      <c r="I109" s="47">
        <v>20931</v>
      </c>
      <c r="J109" s="48">
        <v>3.4157000000000002</v>
      </c>
    </row>
    <row r="110" spans="1:10" x14ac:dyDescent="0.2">
      <c r="A110" s="54">
        <v>95</v>
      </c>
      <c r="B110" s="47">
        <v>5898</v>
      </c>
      <c r="C110" s="47">
        <v>26901</v>
      </c>
      <c r="D110" s="48">
        <v>2.883</v>
      </c>
      <c r="E110" s="47">
        <v>16616</v>
      </c>
      <c r="F110" s="47">
        <v>21286</v>
      </c>
      <c r="G110" s="48">
        <v>3.3010000000000002</v>
      </c>
      <c r="H110" s="47">
        <v>11128</v>
      </c>
      <c r="I110" s="47">
        <v>22809</v>
      </c>
      <c r="J110" s="48">
        <v>3.1876000000000002</v>
      </c>
    </row>
    <row r="111" spans="1:10" x14ac:dyDescent="0.2">
      <c r="A111" s="54">
        <v>96</v>
      </c>
      <c r="B111" s="47">
        <v>4311</v>
      </c>
      <c r="C111" s="47">
        <v>28656</v>
      </c>
      <c r="D111" s="48">
        <v>2.7599</v>
      </c>
      <c r="E111" s="47">
        <v>13079</v>
      </c>
      <c r="F111" s="47">
        <v>23313</v>
      </c>
      <c r="G111" s="48">
        <v>3.0585</v>
      </c>
      <c r="H111" s="47">
        <v>8590</v>
      </c>
      <c r="I111" s="47">
        <v>24686</v>
      </c>
      <c r="J111" s="48">
        <v>2.9817</v>
      </c>
    </row>
    <row r="112" spans="1:10" x14ac:dyDescent="0.2">
      <c r="A112" s="54">
        <v>97</v>
      </c>
      <c r="B112" s="47">
        <v>3076</v>
      </c>
      <c r="C112" s="47">
        <v>30901</v>
      </c>
      <c r="D112" s="48">
        <v>2.6677</v>
      </c>
      <c r="E112" s="47">
        <v>10030</v>
      </c>
      <c r="F112" s="47">
        <v>25441</v>
      </c>
      <c r="G112" s="48">
        <v>2.8361999999999998</v>
      </c>
      <c r="H112" s="47">
        <v>6470</v>
      </c>
      <c r="I112" s="47">
        <v>26770</v>
      </c>
      <c r="J112" s="48">
        <v>2.7951999999999999</v>
      </c>
    </row>
    <row r="113" spans="1:10" x14ac:dyDescent="0.2">
      <c r="A113" s="54">
        <v>98</v>
      </c>
      <c r="B113" s="47">
        <v>2125</v>
      </c>
      <c r="C113" s="47">
        <v>33805</v>
      </c>
      <c r="D113" s="48">
        <v>2.6371000000000002</v>
      </c>
      <c r="E113" s="47">
        <v>7478</v>
      </c>
      <c r="F113" s="47">
        <v>28334</v>
      </c>
      <c r="G113" s="48">
        <v>2.6334</v>
      </c>
      <c r="H113" s="47">
        <v>4738</v>
      </c>
      <c r="I113" s="47">
        <v>29590</v>
      </c>
      <c r="J113" s="48">
        <v>2.6341999999999999</v>
      </c>
    </row>
    <row r="114" spans="1:10" x14ac:dyDescent="0.2">
      <c r="A114" s="54">
        <v>99</v>
      </c>
      <c r="B114" s="47">
        <v>1407</v>
      </c>
      <c r="C114" s="47">
        <v>33663</v>
      </c>
      <c r="D114" s="48">
        <v>2.7284999999999999</v>
      </c>
      <c r="E114" s="47">
        <v>5359</v>
      </c>
      <c r="F114" s="47">
        <v>30368</v>
      </c>
      <c r="G114" s="48">
        <v>2.4769000000000001</v>
      </c>
      <c r="H114" s="47">
        <v>3336</v>
      </c>
      <c r="I114" s="47">
        <v>31079</v>
      </c>
      <c r="J114" s="48">
        <v>2.5312000000000001</v>
      </c>
    </row>
    <row r="115" spans="1:10" x14ac:dyDescent="0.2">
      <c r="A115" s="49"/>
      <c r="B115" s="50"/>
      <c r="C115" s="50"/>
      <c r="D115" s="51"/>
      <c r="E115" s="50"/>
      <c r="F115" s="50"/>
      <c r="G115" s="51"/>
      <c r="H115" s="50"/>
      <c r="I115" s="50"/>
      <c r="J115" s="51"/>
    </row>
    <row r="116" spans="1:10" x14ac:dyDescent="0.2">
      <c r="A116" s="29"/>
      <c r="B116" s="30"/>
      <c r="C116" s="30"/>
      <c r="D116" s="30"/>
      <c r="E116" s="30"/>
      <c r="F116" s="30"/>
      <c r="G116" s="30"/>
      <c r="H116" s="30"/>
      <c r="I116" s="30"/>
      <c r="J116" s="30"/>
    </row>
    <row r="117" spans="1:10" x14ac:dyDescent="0.2">
      <c r="A117" s="52" t="s">
        <v>35</v>
      </c>
      <c r="B117" s="30"/>
      <c r="C117" s="30"/>
      <c r="D117" s="30"/>
      <c r="E117" s="30"/>
      <c r="F117" s="30"/>
      <c r="G117" s="30"/>
      <c r="H117" s="30"/>
      <c r="I117" s="30"/>
      <c r="J117" s="30"/>
    </row>
    <row r="118" spans="1:10" x14ac:dyDescent="0.2">
      <c r="A118" s="52" t="s">
        <v>25</v>
      </c>
      <c r="B118" s="30"/>
      <c r="C118" s="30"/>
      <c r="D118" s="30"/>
      <c r="E118" s="30"/>
      <c r="F118" s="30"/>
      <c r="G118" s="30"/>
      <c r="H118" s="30"/>
      <c r="I118" s="30"/>
      <c r="J118" s="30"/>
    </row>
    <row r="119" spans="1:10" x14ac:dyDescent="0.2">
      <c r="A119" s="15"/>
      <c r="B119" s="9"/>
      <c r="C119" s="9"/>
      <c r="D119" s="10"/>
      <c r="E119" s="9"/>
      <c r="F119" s="9"/>
      <c r="G119" s="10"/>
      <c r="H119" s="9"/>
      <c r="I119" s="9"/>
      <c r="J119" s="10"/>
    </row>
    <row r="120" spans="1:10" x14ac:dyDescent="0.2">
      <c r="A120" s="11"/>
      <c r="B120" s="12"/>
      <c r="C120" s="12"/>
      <c r="D120" s="13"/>
      <c r="E120" s="12"/>
      <c r="F120" s="12"/>
      <c r="G120" s="13"/>
      <c r="H120" s="12"/>
      <c r="I120" s="12"/>
      <c r="J120" s="13"/>
    </row>
    <row r="122" spans="1:10" ht="28.15" customHeight="1" x14ac:dyDescent="0.2">
      <c r="A122" s="65"/>
      <c r="B122" s="66"/>
      <c r="C122" s="66"/>
      <c r="D122" s="66"/>
      <c r="E122" s="66"/>
      <c r="F122" s="66"/>
      <c r="G122" s="66"/>
      <c r="H122" s="66"/>
      <c r="I122" s="66"/>
      <c r="J122" s="66"/>
    </row>
    <row r="123" spans="1:10" x14ac:dyDescent="0.2">
      <c r="A123" s="14"/>
    </row>
    <row r="124" spans="1:10" x14ac:dyDescent="0.2">
      <c r="A124" s="14"/>
    </row>
  </sheetData>
  <sheetProtection password="C733" sheet="1" objects="1" scenarios="1"/>
  <mergeCells count="4">
    <mergeCell ref="B9:D9"/>
    <mergeCell ref="E9:G9"/>
    <mergeCell ref="H9:J9"/>
    <mergeCell ref="A122:J122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Outil de calcul simplifié</vt:lpstr>
      <vt:lpstr>Outil de calcul</vt:lpstr>
      <vt:lpstr>Tec 10 - Série 2015</vt:lpstr>
      <vt:lpstr>Tec 20 - Série 2015</vt:lpstr>
      <vt:lpstr>Tec 30 - Série 2015</vt:lpstr>
      <vt:lpstr>Inflation</vt:lpstr>
      <vt:lpstr>Table de mortalité</vt:lpstr>
      <vt:lpstr>'Outil de calcul'!Zone_d_impression</vt:lpstr>
      <vt:lpstr>'Outil de calcul simplifié'!Zone_d_impression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2016-11-03T09:54:35Z</dcterms:modified>
</cp:coreProperties>
</file>